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defaultThemeVersion="166925"/>
  <xr:revisionPtr revIDLastSave="55" documentId="8_{C0E70948-B3CD-44EC-BB38-573B92055495}" xr6:coauthVersionLast="47" xr6:coauthVersionMax="47" xr10:uidLastSave="{28644292-8984-43DB-A351-023CEE356B19}"/>
  <bookViews>
    <workbookView xWindow="-120" yWindow="-120" windowWidth="29040" windowHeight="15720" activeTab="2" xr2:uid="{FBD24526-AA53-4EF1-9280-C16628538A76}"/>
  </bookViews>
  <sheets>
    <sheet name="Rekapitulace" sheetId="10" r:id="rId1"/>
    <sheet name="A_Podesty" sheetId="4" r:id="rId2"/>
    <sheet name="A_Welcome_room" sheetId="5" r:id="rId3"/>
    <sheet name="A_305" sheetId="6" r:id="rId4"/>
    <sheet name="A_306" sheetId="7" r:id="rId5"/>
    <sheet name="A_307" sheetId="8" r:id="rId6"/>
    <sheet name="A_328" sheetId="9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5" l="1"/>
  <c r="F9" i="5"/>
  <c r="F10" i="5"/>
  <c r="F11" i="5"/>
  <c r="F12" i="5"/>
  <c r="F13" i="5"/>
  <c r="F7" i="5"/>
  <c r="F6" i="5"/>
  <c r="F11" i="9"/>
  <c r="F9" i="9"/>
  <c r="F10" i="9"/>
  <c r="F20" i="7"/>
  <c r="F19" i="7"/>
  <c r="F13" i="6"/>
  <c r="F12" i="6"/>
  <c r="F10" i="6"/>
  <c r="F14" i="6"/>
  <c r="F15" i="6"/>
  <c r="F16" i="6"/>
  <c r="F11" i="6"/>
  <c r="F11" i="8" l="1"/>
  <c r="F10" i="8"/>
  <c r="F9" i="8"/>
  <c r="F8" i="8"/>
  <c r="F7" i="8"/>
  <c r="F6" i="8"/>
  <c r="F13" i="8" l="1"/>
  <c r="C8" i="10" s="1"/>
  <c r="D8" i="10" s="1"/>
  <c r="F9" i="4"/>
  <c r="F8" i="4"/>
  <c r="F8" i="9"/>
  <c r="F7" i="9"/>
  <c r="F6" i="9"/>
  <c r="F13" i="9" l="1"/>
  <c r="C9" i="10" s="1"/>
  <c r="D9" i="10" s="1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22" i="7" l="1"/>
  <c r="C7" i="10" s="1"/>
  <c r="D7" i="10" s="1"/>
  <c r="F9" i="6"/>
  <c r="F8" i="6"/>
  <c r="F7" i="6"/>
  <c r="F6" i="6"/>
  <c r="F18" i="6" l="1"/>
  <c r="C6" i="10" s="1"/>
  <c r="D6" i="10" s="1"/>
  <c r="F16" i="5"/>
  <c r="C5" i="10" s="1"/>
  <c r="D5" i="10" s="1"/>
  <c r="F11" i="4" l="1"/>
  <c r="C4" i="10" s="1"/>
  <c r="D4" i="10" l="1"/>
  <c r="D10" i="10" s="1"/>
  <c r="C10" i="10"/>
</calcChain>
</file>

<file path=xl/sharedStrings.xml><?xml version="1.0" encoding="utf-8"?>
<sst xmlns="http://schemas.openxmlformats.org/spreadsheetml/2006/main" count="209" uniqueCount="115">
  <si>
    <t>POL.Č.</t>
  </si>
  <si>
    <t>POPIS POLOŽKY</t>
  </si>
  <si>
    <t>ROZMĚR/ILUSTRAČNÍ FOTO</t>
  </si>
  <si>
    <t>MNOŽSTVÍ</t>
  </si>
  <si>
    <t>JEDNOTKOVÁ CENA [CZK BEZ DPH]</t>
  </si>
  <si>
    <t>CENA CELKEM [CZK BEZ DPH]</t>
  </si>
  <si>
    <t>01</t>
  </si>
  <si>
    <t>02</t>
  </si>
  <si>
    <t>03</t>
  </si>
  <si>
    <t>04</t>
  </si>
  <si>
    <t>05</t>
  </si>
  <si>
    <t>06</t>
  </si>
  <si>
    <t>07</t>
  </si>
  <si>
    <t>Učebny OPF Karviná – technická specifikace
Estetické nároky na jednotlivé prvky interiéru jsou vyjádření přiloženým ilustračním vyobrazením. Dodavatel je oprávněn nabídnou rovnocenné řešení.
Použité ilustrační vyobrazení nenahrazuje, ale pouze doplňuje textově vymezené technické podmínky a umožňuje tak dodavatelům utvořit si představu o estetických vlastnostech předmětu plnění veřejné zakázky, které nelze popsat slovně.
V případě rozporu mezi slovně vymezenými technickými podmínkami a vzorovým vyobrazením jsou závazné slovně vymezené technické podmínky.
Dodávka nábytku a interiérových prvků zahrnuje výnos do místa instalace, instalaci/montáž, likvidaci obalových materiálu a závěrečný úklid prostor.</t>
  </si>
  <si>
    <t>PODESTY_2.01_3.01_4.01 - INTERIÉROVÉ VYBAVENÍ</t>
  </si>
  <si>
    <t>Nedílnou součástí je architektonická studie, která upřesňuje materiálové a barevné řešení interiérového vybavení datována k 10/2023 zpracována Ing. Karlem Szewieczkem (dokument "Podesty - Slezská univerzita Karviná, 10/2023").</t>
  </si>
  <si>
    <t>Estetické nároky na jednotlivé prvky interiéru jsou vyjádřeny přiloženým ilustračním vyobrazením. Dodavatel je oprávněn nabídnout rovnocenné řešení.
Použité ilustrační vyobrazení nenahrazuje, ale pouze doplňuje textově vymezené technické podmínky a umožňuje tak dodavatelům utvořit si představu o estetických vlastnostech předmětu plnění veřejné zakázky, které nelze popsat slovně.
V případě rozporu mezi slovně vymezenými technickými podmínkami a vzorovým vyobrazením jsou závazné slovně vymezené technické podmínky.
Dodávka nábytku a interiérových prvků zahrnuje výnos do místa instalace, instalaci/montáž, likvidaci obalových materiálu a závěrečný úklid prostor.</t>
  </si>
  <si>
    <t>ROZMĚR</t>
  </si>
  <si>
    <t>Židle s pružným podnožím
Kompaktní sedák a opěrka s pěnovou výplní
Loketní opěrky
Potah z polyesterových vláken
Kovové nohy tmavé barvy ve tvaru C
Nosnost min. 130 kg
Barva potahu tmavě šedá
Vybraný dodavatel poskytne zadavateli výčet dalších volitelných barev bez vlivu cenu základní konfigurace (katalog výrobce těchto barevných variant v listinné nebo elektronické podobě, či vzorník barev)</t>
  </si>
  <si>
    <t>STŮL - STOLOVÁ KOVOVÁ PODNOŽ V ČERNÉ BARVĚ S DESKOU LTD DŘEVODEKOR- DUB PŘÍRODNÍ</t>
  </si>
  <si>
    <t>STOLOVÁ PODNOŽ min. 710 x 460 x 460MM                                                                              DESKA STOLU min. 700 X 700 MM</t>
  </si>
  <si>
    <t>WELCOME ROOM - INTERIÉROVÉ VYBAVENÍ</t>
  </si>
  <si>
    <t>Nedílnou součástí je architektonická studie, která upřesňuje materiálové a barevné řešení interiérového vybavení datována k 10/2023 zpracována Ing. Karlem Szewieczkem (dokument "Vestavba místnosti A 1.17 - Slezská univerzita Karviná 10/2023")</t>
  </si>
  <si>
    <t>Rozměry uvedeny v arch. studii (str. 6)</t>
  </si>
  <si>
    <t>Psací stůl
Korpus stolu z LTD v dřevodekoru (dub přírodní)</t>
  </si>
  <si>
    <t>Skříňky nad stoly
Korpus z LTD v dřevodekoru (dub přírodní)
Čela skříněk z LTD v šedém lesku
Skříňky vybaveny výklopným systémem umožňující tiché a měkké zavírání</t>
  </si>
  <si>
    <t>Rozměry uvedeny v arch. studii (str. 7)</t>
  </si>
  <si>
    <t>Skříně na šanony
Korpus skříní z LTD v dřevodekoru (dub přírodní)
Čela kontejnerů a dvířek skříní z LTD v šedém lesku
Dvířka skříněk s bezúchytkovým otevíráním a s tichým a plynulým dovřením (tip-on)</t>
  </si>
  <si>
    <t>Rozměry uvedeny v arch. studii (str. 5)</t>
  </si>
  <si>
    <t>Šatní skříně
Korpus skříní z LTD v dřevodekoru (dub přírodní)
Čela dvířek skříní z LTD v šedém lesku
Dvířka skříněk s bezúchytkovým otevíráním a s tichým a plynulým dovřením (tip-on)</t>
  </si>
  <si>
    <t>Konferenční jednací židle
ocelová kostra čtynohá s plastovými kluzáky na tvrdou podlahu
celočalouněný dřevěný korpus
barva látky čalounění šedá (oděruvzdornost min. 100.000 cyklů)
nosnos min. 130 kg</t>
  </si>
  <si>
    <t>08</t>
  </si>
  <si>
    <t>Kancelářská židle
oteočná a výškově stavitelná,
černý nylonový rám s područkami
houpací mechanika bez možnosti aretace
sedák a opěrák čalouněný nosnou síťovinou, sedací vnitřní část potažená strukturovanou síťovinou,
nylonový kříž v černé barvě s kolečky vhodnými pro vinylové podlahy,
nosnost min. 130 kg</t>
  </si>
  <si>
    <t>KANCELÁŘ A305  - INTERIÉROVÉ VYBAVENÍ</t>
  </si>
  <si>
    <t>Nedílnou součástí je architektonická studie, která upřesňuje materiálové a barevné řešení interiérového vybavení datována k 12/2024 a zpracována Ing. Karlem Szewieczkem (dokument "Kanceláře A305 - Slezská univerzita Karviná, 12/2024, A3").</t>
  </si>
  <si>
    <t>KŘESLO, PODNOŽ ČERNÁ, BÉŽOVÉ ČALOUNĚNÍ(VIZ ARCHITEKTONICKÁ STUDIE)</t>
  </si>
  <si>
    <t>PRACOVNÍ KANCELÁŘSKÁ ŽIDLE NA KOLEČKÁCH, PODNOŽ CHROMOVANÁ, ČALOUNĚNÍ ŠEDÉ</t>
  </si>
  <si>
    <t>KŘESLO DVOUSEDÁK, PODNOŽ ČERNÁ, BÉŽOVÉ ČALOUNĚNÍ</t>
  </si>
  <si>
    <t xml:space="preserve">KŘESLO NA KOLEČKÁCH, PODNOŽ ČERNÁ, ČALOUNĚNÍ BÉŽOVÉ </t>
  </si>
  <si>
    <t>Sestava pracovních stolů
Sestava tří jednotlivých stolů tvořící rohové pracovní místo
Korpus stolu proveden z LTD v dřevodekoru (dub přírodní)</t>
  </si>
  <si>
    <t>Rozměry dle arch. studie str. 10 - 11</t>
  </si>
  <si>
    <t xml:space="preserve">Kontejner k sestavě pracovních stolů
Korpus provedený z LTD dřevodekoru (dub přírodní)
Dvířka provedené z LTD v šedá lesk, s kovovými úchyty
Na kolečkách vhodných pro koberec
</t>
  </si>
  <si>
    <t>Rozměry dle arch. studie str. 10</t>
  </si>
  <si>
    <t>Jednací stůl
Deska stolu provedena z LTD v dřevodekoru (dub přírodní)
Kovová podnož stolu v černé barvě v designu dle arch. studie</t>
  </si>
  <si>
    <t>Rozměry dle arch. studie str. 12</t>
  </si>
  <si>
    <t xml:space="preserve">Vestavěné skříně
Skříň členěná do čtyř segmentů (otevřená policová, šatní, dva policové zavřené)
Sokly, záslepy, krycí desky, dvířka z LTD v dřevodekoru (dub přírodní)
Korpusy a svlaky z LTD v šedá mat
Dvířka skříněk s bezúchytkovým otevíráním a s tichým a plynulým dovřením (tip-on)
</t>
  </si>
  <si>
    <t>Rozměry dle arch. studie str. 13</t>
  </si>
  <si>
    <t>09</t>
  </si>
  <si>
    <t>Skříň s umyvadlem
Korpus provedený z LTD v šedá mat,
Dvířka, sokly, záslepy, krycí desky LTD v dřevodekoru (dub přírodní)
Na levých dveřích zevrnitř zrdcalo</t>
  </si>
  <si>
    <t>Rozměry dle arch. studie str. 14</t>
  </si>
  <si>
    <t>10</t>
  </si>
  <si>
    <t>Konferenční stolek
Deska stolu provedena z LTD v dřevodekoru (dub přírodní)
Kovová podnož stolu v černé barvě v designu dle arch. studie</t>
  </si>
  <si>
    <t>Rozměry dle arch. studie str. 15</t>
  </si>
  <si>
    <t>1</t>
  </si>
  <si>
    <t>11</t>
  </si>
  <si>
    <t>Police
Korpus provedený z LTD v dřevodekoru (dub přírodní)
Otevřená</t>
  </si>
  <si>
    <t>Kanceláře OPF Karviná – technická specifikace
Estetické nároky na jednotlivé prvky interiéru jsou vyjádření přiloženým ilustračním vyobrazením. Dodavatel je oprávněn nabídnou rovnocenné řešení.
Použité ilustrační vyobrazení nenahrazuje, ale pouze doplňuje textově vymezené technické podmínky a umožňuje tak dodavatelům utvořit si představu o estetických vlastnostech předmětu plnění veřejné zakázky, které nelze popsat slovně.
V případě rozporu mezi slovně vymezenými technickými podmínkami a vzorovým vyobrazením jsou závazné slovně vymezené technické podmínky.
Dodávka nábytku a interiérových prvků zahrnuje výnos do místa instalace, instalaci/montáž, likvidaci obalových materiálu a závěrečný úklid prostor.</t>
  </si>
  <si>
    <t>KANCELÁŘ A306  - INTERIÉROVÉ VYBAVENÍ</t>
  </si>
  <si>
    <t>Nedílnou součástí je architektonická studie, která upřesňuje materiálové a barevné řešení interiérového vybavení datována k 12/2024 zpracována Ing. Karelm Szewieczkem (dokument "Kanceláře A 306, Slezská univerzita Karviná, 12/2024").</t>
  </si>
  <si>
    <t>KŘESLO, PODNOŽ ČERNÁ, ČALOUNĚNÍ TYRKYS (VIZ ARCHITEKTONICKÁ STUDIE)</t>
  </si>
  <si>
    <t xml:space="preserve">KŘESLO NA KOLEČKÁCH, PODNOŽ ČERNÁ, ČALOUNĚNÍ TYRKYS </t>
  </si>
  <si>
    <t xml:space="preserve">STOJAN NA DEŠTNÍKY, BARVA ČERNÁ </t>
  </si>
  <si>
    <t>Rozměry dle arch. studie str. 11</t>
  </si>
  <si>
    <t>12</t>
  </si>
  <si>
    <t>13</t>
  </si>
  <si>
    <t>Rozměry dle arch. studie str. 16</t>
  </si>
  <si>
    <t>14</t>
  </si>
  <si>
    <t>Police za dveřmi
Provedené z LTD v šedá mat, kotveny na zdi v lamelách</t>
  </si>
  <si>
    <t>Rozměry dle arch. studie str. 17</t>
  </si>
  <si>
    <t>15</t>
  </si>
  <si>
    <t>Rozměry dle arch. studie str. 18</t>
  </si>
  <si>
    <t>KANCELÁŘ 307  - INTERIÉROVÉ VYBAVENÍ</t>
  </si>
  <si>
    <t>Nedílnou součástí je architektonická studie, která upřesňuje materiálové a barevné řešení interiérového vybavení datována k 06/2023 zpracována Ing. Karlem Szewieczkem (dokument "Kanceláře A 307, Slezská univerzita Karviná, 6/2023").</t>
  </si>
  <si>
    <t xml:space="preserve">SEDACÍ SOUPRAVA </t>
  </si>
  <si>
    <t>ROZMĚRY 2700 X 2100 mm</t>
  </si>
  <si>
    <t>PRACOVNÍ KANCELÁŘSKÁ ŽIDLE NA KOLEČKÁCH, PODNOŽ CHROMOVANÁ, ČALOUNĚNÍ TYRKYS</t>
  </si>
  <si>
    <t>ROZMĚRY VIZ. ARCHITEKTONICKÁ STUDIE STR. 5</t>
  </si>
  <si>
    <t>ROZMĚRY VIZ. ARCHITEKTONICKÁ STUDIE STR. 6</t>
  </si>
  <si>
    <t>KANCELÁŘ A328  - INTERIÉROVÉ VYBAVENÍ</t>
  </si>
  <si>
    <t>Nedílnou součástí je architektonická studie, která upřesňuje materiálové a barevné řešení interiérového vybavení datována k 12/2024 zpracována Ing. Karelm Szewieczkem (dokument "Kanceláře A 328, Slezská univerzita Karviná, 12/2024").</t>
  </si>
  <si>
    <t>KONFERENČNÍ KŘESLO, PODNOŽ ČERNÁ, BÉŽOVÉ ČALOUNĚNÍ(VIZ ARCHITEKTONICKÁ STUDIE)</t>
  </si>
  <si>
    <t>Skříně na šanony
Sokly z LTD v dřevodekoru
Dvířka a korpusy z LTD v šedá mat
Dvířka s kovovými úchytkami</t>
  </si>
  <si>
    <t>Rozměry dle arch. studie str. 8</t>
  </si>
  <si>
    <t>Pracovní stůl
Deska stoly a sokl z LTD v dřevodekoru (dub přírodní)
Korpusy z LTD v šedá mat
Čela zásuvek z LTD v šedá mat</t>
  </si>
  <si>
    <t>Rozměry dle arch. studie str. 9</t>
  </si>
  <si>
    <t>Kontejner na kolečkách
Se třemi šuplíky
korupus a dvířka z LTD šedá mat</t>
  </si>
  <si>
    <t>Název záložky</t>
  </si>
  <si>
    <t>Název položkového rozpočtu</t>
  </si>
  <si>
    <t>Cena bez DPH</t>
  </si>
  <si>
    <t>Cena s DPH</t>
  </si>
  <si>
    <t>A_Podesty</t>
  </si>
  <si>
    <t>A_Welcome_room</t>
  </si>
  <si>
    <t>A_305</t>
  </si>
  <si>
    <t>A_306</t>
  </si>
  <si>
    <t>A_307</t>
  </si>
  <si>
    <t>KANCELÁŘ A307  - INTERIÉROVÉ VYBAVENÍ</t>
  </si>
  <si>
    <t>A_328</t>
  </si>
  <si>
    <t>Souhrnná rekapitulace soupisu dodávek - část 3</t>
  </si>
  <si>
    <t>Cena celkem v Kč bez DPH</t>
  </si>
  <si>
    <r>
      <t>Pracovní stůl (velký)
Korpus stolu z LTD v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)
Svlak z LTD v šedý mat
</t>
    </r>
  </si>
  <si>
    <r>
      <t>Kontejner k pracovnímu stolu (velkému)
Korpus provedený z LTD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)
Dvířka provedené z LTD v </t>
    </r>
    <r>
      <rPr>
        <sz val="9"/>
        <color rgb="FFFF0000"/>
        <rFont val="Arial"/>
        <family val="2"/>
        <charset val="238"/>
      </rPr>
      <t>grafitově šedá</t>
    </r>
    <r>
      <rPr>
        <sz val="9"/>
        <rFont val="Arial"/>
        <family val="2"/>
        <charset val="238"/>
      </rPr>
      <t>, s kovovými úchyty
Na kolečkách vhodných pro koberec</t>
    </r>
  </si>
  <si>
    <r>
      <t>Jednací stůl (kulatý)
Korpus a deska z LTD v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>)</t>
    </r>
  </si>
  <si>
    <r>
      <t>Pracovní stůl (boční)
Korpus stolu z LTD v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>)
Svlak z LTD v šedý mat</t>
    </r>
  </si>
  <si>
    <r>
      <t>Kontejner k pracovnímu stolu (bočnímu)
Korpus provedený z LTD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)
Dvířka provedené z LTD v </t>
    </r>
    <r>
      <rPr>
        <sz val="9"/>
        <color rgb="FFFF0000"/>
        <rFont val="Arial"/>
        <family val="2"/>
        <charset val="238"/>
      </rPr>
      <t>grafitově šedá</t>
    </r>
    <r>
      <rPr>
        <sz val="9"/>
        <rFont val="Arial"/>
        <family val="2"/>
        <charset val="238"/>
      </rPr>
      <t>, s kovovými úchyty
Na kolečkách vhodných pro koberec</t>
    </r>
  </si>
  <si>
    <r>
      <t>Nízké skříňky a police
Sokly a krycí desky z LTD v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)
Korpusy z LTD v šedá mat
Dřívka z LTD v </t>
    </r>
    <r>
      <rPr>
        <sz val="9"/>
        <color rgb="FFFF0000"/>
        <rFont val="Arial"/>
        <family val="2"/>
        <charset val="238"/>
      </rPr>
      <t>grafitově šedá</t>
    </r>
    <r>
      <rPr>
        <sz val="9"/>
        <rFont val="Arial"/>
        <family val="2"/>
        <charset val="238"/>
      </rPr>
      <t xml:space="preserve">
Police volně položné na skříňkách</t>
    </r>
  </si>
  <si>
    <r>
      <t>Knihovna
Sokly a viditelné prvky z LTD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)
Korpusy z LTD v šedá mat
Dvířka z LTD v </t>
    </r>
    <r>
      <rPr>
        <sz val="9"/>
        <color rgb="FFFF0000"/>
        <rFont val="Arial"/>
        <family val="2"/>
        <charset val="238"/>
      </rPr>
      <t>grafitově šedá</t>
    </r>
    <r>
      <rPr>
        <sz val="9"/>
        <rFont val="Arial"/>
        <family val="2"/>
        <charset val="238"/>
      </rPr>
      <t xml:space="preserve">
Skříňky je nutné kotvit ke zdi</t>
    </r>
  </si>
  <si>
    <r>
      <t>Konferenční stolek
Viditelné části z LTD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>)
Korpus z LTD šedá mat</t>
    </r>
  </si>
  <si>
    <r>
      <t>Police u okna
Kombinace LTD dřevodekor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>) a LTD šedá mat (rozdělení dle arch. studie)</t>
    </r>
  </si>
  <si>
    <r>
      <t>Šatna
Provedená z LTD v dřevodekoru (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>)
Vestavěná do stávající niky</t>
    </r>
  </si>
  <si>
    <r>
      <t xml:space="preserve">SESTAVA SKŘÍNÍ ZA PRACOVNÍM STOLEM, LTD DŘEVODEKOR 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 A LTD ŠEDÁ, ČELA ZÁSUVEK A DVÍŘKA - </t>
    </r>
    <r>
      <rPr>
        <sz val="9"/>
        <color rgb="FFFF0000"/>
        <rFont val="Arial"/>
        <family val="2"/>
        <charset val="238"/>
      </rPr>
      <t>GRAFITOVĚ ŠEDÁ</t>
    </r>
    <r>
      <rPr>
        <sz val="9"/>
        <rFont val="Arial"/>
        <family val="2"/>
        <charset val="238"/>
      </rPr>
      <t>, NIKA - OBKLAD KERAMICKÝ GREEN LESK
DVÍŘKA VYBAVENY SYSTÉMEM UMOŽŇUJÍCÍ LEHKÉ A MĚKKÉ ZAVÍRÁNÍ</t>
    </r>
  </si>
  <si>
    <r>
      <t xml:space="preserve">SESTAVA SKŘÍNĚK POD TV, LTD DŘEVODEKOR 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 A LTD ŠEDÁ, ČELA ZÁSUVEK - </t>
    </r>
    <r>
      <rPr>
        <sz val="9"/>
        <color rgb="FFFF0000"/>
        <rFont val="Arial"/>
        <family val="2"/>
        <charset val="238"/>
      </rPr>
      <t>GRAFITOVĚ ŠEDÁ</t>
    </r>
  </si>
  <si>
    <r>
      <t xml:space="preserve">JEDNACÍ STŮL, KOMBINACE LTD DŘEVODEKOR </t>
    </r>
    <r>
      <rPr>
        <sz val="9"/>
        <color rgb="FFFF0000"/>
        <rFont val="Arial"/>
        <family val="2"/>
        <charset val="238"/>
      </rPr>
      <t>ZLATÝ DUB</t>
    </r>
    <r>
      <rPr>
        <sz val="9"/>
        <rFont val="Arial"/>
        <family val="2"/>
        <charset val="238"/>
      </rPr>
      <t xml:space="preserve"> A LTD ŠEDÁ, VČETNĚ VÝKLOPNÝCH ZÁSUVEK
DVÍŘKA SKŘÍNĚK A ZÁSUVEK VYBAVENY SYSTÉMEM UMOŽŇUJÍCÍ LEHKÉ A MĚKKÉ ZAVÍRÁNÍ</t>
    </r>
  </si>
  <si>
    <t>ROZMĚRY d. 1750 X š.1200 - DVA STOLY VEDLE SEBE VIZ. ARCHITEKTONICKÁ STUDIE STR. 7</t>
  </si>
  <si>
    <r>
      <t xml:space="preserve">Přídavný jednací stůl
Korpus stolu z LTD v dřevodekoru (dub přírodní)
</t>
    </r>
    <r>
      <rPr>
        <sz val="9"/>
        <color rgb="FFFF0000"/>
        <rFont val="Arial"/>
        <family val="2"/>
        <charset val="238"/>
      </rPr>
      <t>Šířka stolu: 1300 mm</t>
    </r>
  </si>
  <si>
    <r>
      <t xml:space="preserve">Pracovní stůl společný
S dvěmi kontejnery na kolečkách
Korpus stolu z LTD v dřevodekoru (dub přírodní)
Čela zásuvek kontejnerů z LTD v šedém lesku
</t>
    </r>
    <r>
      <rPr>
        <sz val="9"/>
        <color rgb="FFFF0000"/>
        <rFont val="Arial"/>
        <family val="2"/>
        <charset val="238"/>
      </rPr>
      <t>Šířka stolu: 2150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</si>
</sst>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</cellStyleXfs>
  <cellXfs count="130">
    <xf numFmtId="0" fontId="0" fillId="0" borderId="0" xfId="0"/>
    <xf numFmtId="49" fontId="5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center" vertical="center"/>
    </xf>
    <xf numFmtId="0" fontId="5" fillId="0" borderId="0" xfId="1" applyFont="1"/>
    <xf numFmtId="0" fontId="5" fillId="0" borderId="0" xfId="0" applyFont="1"/>
    <xf numFmtId="49" fontId="5" fillId="0" borderId="0" xfId="1" applyNumberFormat="1" applyFont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/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4" fontId="7" fillId="0" borderId="0" xfId="1" applyNumberFormat="1" applyFont="1" applyAlignment="1">
      <alignment horizontal="center" vertical="center" wrapText="1"/>
    </xf>
    <xf numFmtId="4" fontId="8" fillId="0" borderId="2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0" fontId="6" fillId="0" borderId="1" xfId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" fontId="9" fillId="0" borderId="2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center"/>
    </xf>
    <xf numFmtId="4" fontId="5" fillId="0" borderId="0" xfId="1" applyNumberFormat="1" applyFont="1"/>
    <xf numFmtId="4" fontId="8" fillId="0" borderId="0" xfId="1" applyNumberFormat="1" applyFont="1" applyAlignment="1">
      <alignment horizont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11" fillId="2" borderId="1" xfId="0" applyNumberFormat="1" applyFont="1" applyFill="1" applyBorder="1" applyAlignment="1">
      <alignment vertical="center"/>
    </xf>
    <xf numFmtId="44" fontId="5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44" fontId="0" fillId="0" borderId="1" xfId="0" applyNumberFormat="1" applyBorder="1"/>
    <xf numFmtId="164" fontId="0" fillId="0" borderId="0" xfId="0" applyNumberFormat="1"/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1" xfId="1" applyNumberFormat="1" applyFont="1" applyFill="1" applyBorder="1" applyAlignment="1" applyProtection="1">
      <alignment horizontal="center" vertical="center"/>
      <protection locked="0"/>
    </xf>
    <xf numFmtId="4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wrapText="1"/>
      <protection locked="0"/>
    </xf>
    <xf numFmtId="49" fontId="6" fillId="0" borderId="0" xfId="1" applyNumberFormat="1" applyFont="1" applyAlignment="1" applyProtection="1">
      <alignment vertical="center" wrapText="1"/>
      <protection locked="0"/>
    </xf>
    <xf numFmtId="4" fontId="7" fillId="0" borderId="0" xfId="1" applyNumberFormat="1" applyFont="1" applyAlignment="1" applyProtection="1">
      <alignment horizontal="center" vertical="center" wrapText="1"/>
      <protection locked="0"/>
    </xf>
    <xf numFmtId="49" fontId="7" fillId="0" borderId="0" xfId="1" applyNumberFormat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49" fontId="5" fillId="0" borderId="0" xfId="1" applyNumberFormat="1" applyFont="1" applyAlignment="1" applyProtection="1">
      <alignment vertical="center"/>
      <protection locked="0"/>
    </xf>
    <xf numFmtId="4" fontId="5" fillId="0" borderId="0" xfId="1" applyNumberFormat="1" applyFont="1" applyProtection="1">
      <protection locked="0"/>
    </xf>
    <xf numFmtId="0" fontId="6" fillId="0" borderId="1" xfId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6" fillId="0" borderId="3" xfId="1" applyNumberFormat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left" vertical="center" wrapText="1"/>
    </xf>
    <xf numFmtId="49" fontId="6" fillId="0" borderId="6" xfId="1" applyNumberFormat="1" applyFont="1" applyBorder="1" applyAlignment="1">
      <alignment horizontal="left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49" fontId="6" fillId="0" borderId="9" xfId="1" applyNumberFormat="1" applyFont="1" applyBorder="1" applyAlignment="1">
      <alignment horizontal="left" vertical="center" wrapText="1"/>
    </xf>
    <xf numFmtId="49" fontId="6" fillId="0" borderId="10" xfId="1" applyNumberFormat="1" applyFont="1" applyBorder="1" applyAlignment="1">
      <alignment horizontal="left" vertical="center" wrapText="1"/>
    </xf>
    <xf numFmtId="49" fontId="5" fillId="0" borderId="0" xfId="1" applyNumberFormat="1" applyFont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 applyProtection="1">
      <alignment horizontal="center" vertical="center"/>
      <protection locked="0"/>
    </xf>
    <xf numFmtId="49" fontId="5" fillId="0" borderId="0" xfId="1" applyNumberFormat="1" applyFont="1" applyAlignment="1" applyProtection="1">
      <alignment horizontal="center" vertical="center"/>
      <protection locked="0"/>
    </xf>
    <xf numFmtId="49" fontId="6" fillId="0" borderId="0" xfId="1" applyNumberFormat="1" applyFont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4" fontId="5" fillId="0" borderId="0" xfId="1" applyNumberFormat="1" applyFont="1" applyAlignment="1" applyProtection="1">
      <alignment horizontal="center" vertical="center" wrapText="1"/>
      <protection locked="0"/>
    </xf>
    <xf numFmtId="49" fontId="5" fillId="0" borderId="0" xfId="1" applyNumberFormat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Protection="1"/>
    <xf numFmtId="49" fontId="5" fillId="0" borderId="0" xfId="1" applyNumberFormat="1" applyFont="1" applyAlignment="1" applyProtection="1">
      <alignment horizontal="left" vertical="center"/>
    </xf>
    <xf numFmtId="0" fontId="5" fillId="0" borderId="0" xfId="1" applyFont="1" applyAlignment="1" applyProtection="1">
      <alignment horizontal="center" vertical="center"/>
    </xf>
    <xf numFmtId="4" fontId="5" fillId="0" borderId="0" xfId="1" applyNumberFormat="1" applyFont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left" vertical="center" wrapText="1"/>
    </xf>
    <xf numFmtId="49" fontId="5" fillId="0" borderId="0" xfId="1" applyNumberFormat="1" applyFont="1" applyAlignment="1" applyProtection="1">
      <alignment horizontal="center" vertical="center"/>
    </xf>
    <xf numFmtId="49" fontId="5" fillId="0" borderId="1" xfId="1" applyNumberFormat="1" applyFont="1" applyBorder="1" applyAlignment="1" applyProtection="1">
      <alignment horizontal="center" vertical="center"/>
    </xf>
    <xf numFmtId="0" fontId="5" fillId="0" borderId="1" xfId="1" applyFont="1" applyBorder="1" applyAlignment="1" applyProtection="1">
      <alignment horizontal="center" vertical="center"/>
    </xf>
    <xf numFmtId="4" fontId="5" fillId="0" borderId="1" xfId="1" applyNumberFormat="1" applyFont="1" applyBorder="1" applyProtection="1"/>
    <xf numFmtId="49" fontId="6" fillId="0" borderId="1" xfId="1" applyNumberFormat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wrapText="1"/>
    </xf>
    <xf numFmtId="0" fontId="6" fillId="0" borderId="1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vertical="center" wrapText="1"/>
    </xf>
    <xf numFmtId="0" fontId="6" fillId="0" borderId="1" xfId="1" applyFont="1" applyBorder="1" applyAlignment="1" applyProtection="1">
      <alignment horizontal="center" vertical="center" wrapText="1"/>
    </xf>
    <xf numFmtId="4" fontId="5" fillId="0" borderId="1" xfId="1" applyNumberFormat="1" applyFont="1" applyBorder="1" applyAlignment="1" applyProtection="1">
      <alignment horizontal="center" vertical="center"/>
    </xf>
    <xf numFmtId="4" fontId="8" fillId="0" borderId="2" xfId="1" applyNumberFormat="1" applyFont="1" applyBorder="1" applyAlignment="1" applyProtection="1">
      <alignment horizontal="center" wrapText="1"/>
    </xf>
    <xf numFmtId="49" fontId="7" fillId="0" borderId="0" xfId="1" applyNumberFormat="1" applyFont="1" applyAlignment="1" applyProtection="1">
      <alignment horizontal="center" vertical="center" wrapText="1"/>
    </xf>
    <xf numFmtId="0" fontId="7" fillId="0" borderId="0" xfId="1" applyFont="1" applyAlignment="1" applyProtection="1">
      <alignment horizontal="center" vertical="center" wrapText="1"/>
    </xf>
    <xf numFmtId="4" fontId="7" fillId="0" borderId="0" xfId="1" applyNumberFormat="1" applyFont="1" applyAlignment="1" applyProtection="1">
      <alignment horizontal="center" vertical="center" wrapText="1"/>
    </xf>
    <xf numFmtId="0" fontId="5" fillId="0" borderId="0" xfId="1" applyFont="1" applyAlignment="1" applyProtection="1">
      <alignment wrapText="1"/>
    </xf>
    <xf numFmtId="49" fontId="6" fillId="0" borderId="3" xfId="1" applyNumberFormat="1" applyFont="1" applyBorder="1" applyAlignment="1" applyProtection="1">
      <alignment horizontal="left" vertical="center" wrapText="1"/>
    </xf>
    <xf numFmtId="49" fontId="6" fillId="0" borderId="4" xfId="1" applyNumberFormat="1" applyFont="1" applyBorder="1" applyAlignment="1" applyProtection="1">
      <alignment horizontal="left" vertical="center" wrapText="1"/>
    </xf>
    <xf numFmtId="49" fontId="6" fillId="0" borderId="5" xfId="1" applyNumberFormat="1" applyFont="1" applyBorder="1" applyAlignment="1" applyProtection="1">
      <alignment horizontal="left" vertical="center" wrapText="1"/>
    </xf>
    <xf numFmtId="49" fontId="6" fillId="0" borderId="6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Alignment="1" applyProtection="1">
      <alignment horizontal="left" vertical="center" wrapText="1"/>
    </xf>
    <xf numFmtId="49" fontId="6" fillId="0" borderId="7" xfId="1" applyNumberFormat="1" applyFont="1" applyBorder="1" applyAlignment="1" applyProtection="1">
      <alignment horizontal="left" vertical="center" wrapText="1"/>
    </xf>
    <xf numFmtId="49" fontId="6" fillId="0" borderId="8" xfId="1" applyNumberFormat="1" applyFont="1" applyBorder="1" applyAlignment="1" applyProtection="1">
      <alignment horizontal="left" vertical="center" wrapText="1"/>
    </xf>
    <xf numFmtId="49" fontId="6" fillId="0" borderId="9" xfId="1" applyNumberFormat="1" applyFont="1" applyBorder="1" applyAlignment="1" applyProtection="1">
      <alignment horizontal="left" vertical="center" wrapText="1"/>
    </xf>
    <xf numFmtId="49" fontId="6" fillId="0" borderId="10" xfId="1" applyNumberFormat="1" applyFont="1" applyBorder="1" applyAlignment="1" applyProtection="1">
      <alignment horizontal="left" vertical="center" wrapText="1"/>
    </xf>
  </cellXfs>
  <cellStyles count="4">
    <cellStyle name="Čárka" xfId="2" builtinId="3"/>
    <cellStyle name="Normální" xfId="0" builtinId="0"/>
    <cellStyle name="Normální 2" xfId="1" xr:uid="{42CEDBF4-45D3-431F-89DC-4B4BC5F55F7D}"/>
    <cellStyle name="Normální 3" xfId="3" xr:uid="{CD6E2BC6-63DA-4005-9D61-CFBFFA0AF9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Relationship Id="rId9" Type="http://schemas.openxmlformats.org/officeDocument/2006/relationships/image" Target="../media/image1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7" Type="http://schemas.openxmlformats.org/officeDocument/2006/relationships/image" Target="../media/image22.png"/><Relationship Id="rId2" Type="http://schemas.openxmlformats.org/officeDocument/2006/relationships/image" Target="../media/image9.PNG"/><Relationship Id="rId1" Type="http://schemas.openxmlformats.org/officeDocument/2006/relationships/image" Target="../media/image17.PNG"/><Relationship Id="rId6" Type="http://schemas.openxmlformats.org/officeDocument/2006/relationships/image" Target="../media/image21.png"/><Relationship Id="rId5" Type="http://schemas.openxmlformats.org/officeDocument/2006/relationships/image" Target="../media/image20.png"/><Relationship Id="rId4" Type="http://schemas.openxmlformats.org/officeDocument/2006/relationships/image" Target="../media/image19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24.PNG"/><Relationship Id="rId1" Type="http://schemas.openxmlformats.org/officeDocument/2006/relationships/image" Target="../media/image23.PNG"/><Relationship Id="rId4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366201</xdr:colOff>
      <xdr:row>7</xdr:row>
      <xdr:rowOff>68579</xdr:rowOff>
    </xdr:from>
    <xdr:to>
      <xdr:col>2</xdr:col>
      <xdr:colOff>1821180</xdr:colOff>
      <xdr:row>7</xdr:row>
      <xdr:rowOff>1806198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21BD413-428D-4291-8833-06870C9AD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65761" y="2164079"/>
          <a:ext cx="1454979" cy="173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167640</xdr:colOff>
      <xdr:row>5</xdr:row>
      <xdr:rowOff>45721</xdr:rowOff>
    </xdr:from>
    <xdr:to>
      <xdr:col>2</xdr:col>
      <xdr:colOff>2132623</xdr:colOff>
      <xdr:row>5</xdr:row>
      <xdr:rowOff>1120141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16B656B-6BB4-4265-922B-9C5178C9E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1127761"/>
          <a:ext cx="1964983" cy="1074420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</xdr:colOff>
      <xdr:row>6</xdr:row>
      <xdr:rowOff>91440</xdr:rowOff>
    </xdr:from>
    <xdr:to>
      <xdr:col>2</xdr:col>
      <xdr:colOff>2435464</xdr:colOff>
      <xdr:row>6</xdr:row>
      <xdr:rowOff>990599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F3BCE78-4EB6-4C70-A21B-6E2CCEC7B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45280" y="2621280"/>
          <a:ext cx="2389744" cy="899159"/>
        </a:xfrm>
        <a:prstGeom prst="rect">
          <a:avLst/>
        </a:prstGeom>
      </xdr:spPr>
    </xdr:pic>
    <xdr:clientData/>
  </xdr:twoCellAnchor>
  <xdr:twoCellAnchor editAs="oneCell">
    <xdr:from>
      <xdr:col>2</xdr:col>
      <xdr:colOff>121919</xdr:colOff>
      <xdr:row>7</xdr:row>
      <xdr:rowOff>52751</xdr:rowOff>
    </xdr:from>
    <xdr:to>
      <xdr:col>2</xdr:col>
      <xdr:colOff>2430780</xdr:colOff>
      <xdr:row>7</xdr:row>
      <xdr:rowOff>1051728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D39FB6B-54A9-4ED1-ACC5-F17312718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21479" y="4030391"/>
          <a:ext cx="2308861" cy="998977"/>
        </a:xfrm>
        <a:prstGeom prst="rect">
          <a:avLst/>
        </a:prstGeom>
      </xdr:spPr>
    </xdr:pic>
    <xdr:clientData/>
  </xdr:twoCellAnchor>
  <xdr:twoCellAnchor editAs="oneCell">
    <xdr:from>
      <xdr:col>2</xdr:col>
      <xdr:colOff>53340</xdr:colOff>
      <xdr:row>8</xdr:row>
      <xdr:rowOff>7620</xdr:rowOff>
    </xdr:from>
    <xdr:to>
      <xdr:col>2</xdr:col>
      <xdr:colOff>2429203</xdr:colOff>
      <xdr:row>8</xdr:row>
      <xdr:rowOff>1051560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27EB501B-986E-4574-BC6D-61D9CF51C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52900" y="5433060"/>
          <a:ext cx="2375863" cy="1043940"/>
        </a:xfrm>
        <a:prstGeom prst="rect">
          <a:avLst/>
        </a:prstGeom>
      </xdr:spPr>
    </xdr:pic>
    <xdr:clientData/>
  </xdr:twoCellAnchor>
  <xdr:twoCellAnchor editAs="oneCell">
    <xdr:from>
      <xdr:col>2</xdr:col>
      <xdr:colOff>548641</xdr:colOff>
      <xdr:row>11</xdr:row>
      <xdr:rowOff>76201</xdr:rowOff>
    </xdr:from>
    <xdr:to>
      <xdr:col>2</xdr:col>
      <xdr:colOff>1940485</xdr:colOff>
      <xdr:row>11</xdr:row>
      <xdr:rowOff>1402081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928FB6EC-D420-422F-A1A3-F359D7B39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48201" y="9128761"/>
          <a:ext cx="1391844" cy="1325880"/>
        </a:xfrm>
        <a:prstGeom prst="rect">
          <a:avLst/>
        </a:prstGeom>
      </xdr:spPr>
    </xdr:pic>
    <xdr:clientData/>
  </xdr:twoCellAnchor>
  <xdr:twoCellAnchor editAs="oneCell">
    <xdr:from>
      <xdr:col>2</xdr:col>
      <xdr:colOff>502920</xdr:colOff>
      <xdr:row>12</xdr:row>
      <xdr:rowOff>68581</xdr:rowOff>
    </xdr:from>
    <xdr:to>
      <xdr:col>2</xdr:col>
      <xdr:colOff>1939305</xdr:colOff>
      <xdr:row>12</xdr:row>
      <xdr:rowOff>1546861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4BAC9731-B8BF-47E7-A652-AAF6714D6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02480" y="10698481"/>
          <a:ext cx="1436385" cy="14782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5</xdr:row>
      <xdr:rowOff>236220</xdr:rowOff>
    </xdr:from>
    <xdr:to>
      <xdr:col>2</xdr:col>
      <xdr:colOff>1933781</xdr:colOff>
      <xdr:row>5</xdr:row>
      <xdr:rowOff>1388906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C2C1FE4D-86AB-4894-980E-1020C8805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6760" y="1150620"/>
          <a:ext cx="1476581" cy="1152686"/>
        </a:xfrm>
        <a:prstGeom prst="rect">
          <a:avLst/>
        </a:prstGeom>
      </xdr:spPr>
    </xdr:pic>
    <xdr:clientData/>
  </xdr:twoCellAnchor>
  <xdr:twoCellAnchor editAs="oneCell">
    <xdr:from>
      <xdr:col>2</xdr:col>
      <xdr:colOff>670560</xdr:colOff>
      <xdr:row>6</xdr:row>
      <xdr:rowOff>137160</xdr:rowOff>
    </xdr:from>
    <xdr:to>
      <xdr:col>2</xdr:col>
      <xdr:colOff>1777841</xdr:colOff>
      <xdr:row>6</xdr:row>
      <xdr:rowOff>1605333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738D6902-223E-4683-95F4-A61F91E3D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0120" y="2758440"/>
          <a:ext cx="1107281" cy="1468173"/>
        </a:xfrm>
        <a:prstGeom prst="rect">
          <a:avLst/>
        </a:prstGeom>
      </xdr:spPr>
    </xdr:pic>
    <xdr:clientData/>
  </xdr:twoCellAnchor>
  <xdr:twoCellAnchor editAs="oneCell">
    <xdr:from>
      <xdr:col>2</xdr:col>
      <xdr:colOff>335280</xdr:colOff>
      <xdr:row>7</xdr:row>
      <xdr:rowOff>251460</xdr:rowOff>
    </xdr:from>
    <xdr:to>
      <xdr:col>2</xdr:col>
      <xdr:colOff>1978342</xdr:colOff>
      <xdr:row>7</xdr:row>
      <xdr:rowOff>1364222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D8ED6C2A-A62A-4D15-B2B8-09149E812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4840" y="4579620"/>
          <a:ext cx="1643062" cy="1112762"/>
        </a:xfrm>
        <a:prstGeom prst="rect">
          <a:avLst/>
        </a:prstGeom>
      </xdr:spPr>
    </xdr:pic>
    <xdr:clientData/>
  </xdr:twoCellAnchor>
  <xdr:twoCellAnchor editAs="oneCell">
    <xdr:from>
      <xdr:col>2</xdr:col>
      <xdr:colOff>480060</xdr:colOff>
      <xdr:row>8</xdr:row>
      <xdr:rowOff>198120</xdr:rowOff>
    </xdr:from>
    <xdr:to>
      <xdr:col>2</xdr:col>
      <xdr:colOff>1706403</xdr:colOff>
      <xdr:row>8</xdr:row>
      <xdr:rowOff>1666194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7B378FA9-1DDB-488E-AEB5-C8CFE5254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9620" y="6233160"/>
          <a:ext cx="1226343" cy="1468074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</xdr:colOff>
      <xdr:row>9</xdr:row>
      <xdr:rowOff>47625</xdr:rowOff>
    </xdr:from>
    <xdr:to>
      <xdr:col>2</xdr:col>
      <xdr:colOff>1981200</xdr:colOff>
      <xdr:row>9</xdr:row>
      <xdr:rowOff>1602058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AC1F6D9-1861-4140-922A-FFC29B5BC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62425" y="8343900"/>
          <a:ext cx="1809750" cy="1554433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10</xdr:row>
      <xdr:rowOff>123826</xdr:rowOff>
    </xdr:from>
    <xdr:to>
      <xdr:col>2</xdr:col>
      <xdr:colOff>2209130</xdr:colOff>
      <xdr:row>10</xdr:row>
      <xdr:rowOff>1428750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CA859D5-AC85-484B-BD7B-E42AFF7FE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48125" y="10248901"/>
          <a:ext cx="2151980" cy="1304924"/>
        </a:xfrm>
        <a:prstGeom prst="rect">
          <a:avLst/>
        </a:prstGeom>
      </xdr:spPr>
    </xdr:pic>
    <xdr:clientData/>
  </xdr:twoCellAnchor>
  <xdr:twoCellAnchor editAs="oneCell">
    <xdr:from>
      <xdr:col>2</xdr:col>
      <xdr:colOff>323793</xdr:colOff>
      <xdr:row>11</xdr:row>
      <xdr:rowOff>66676</xdr:rowOff>
    </xdr:from>
    <xdr:to>
      <xdr:col>2</xdr:col>
      <xdr:colOff>1914838</xdr:colOff>
      <xdr:row>11</xdr:row>
      <xdr:rowOff>1933576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2A93DE4-7132-433C-BF6A-C12705802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14768" y="12020551"/>
          <a:ext cx="1591045" cy="1866900"/>
        </a:xfrm>
        <a:prstGeom prst="rect">
          <a:avLst/>
        </a:prstGeom>
      </xdr:spPr>
    </xdr:pic>
    <xdr:clientData/>
  </xdr:twoCellAnchor>
  <xdr:twoCellAnchor editAs="oneCell">
    <xdr:from>
      <xdr:col>2</xdr:col>
      <xdr:colOff>542925</xdr:colOff>
      <xdr:row>14</xdr:row>
      <xdr:rowOff>114300</xdr:rowOff>
    </xdr:from>
    <xdr:to>
      <xdr:col>2</xdr:col>
      <xdr:colOff>1781175</xdr:colOff>
      <xdr:row>14</xdr:row>
      <xdr:rowOff>1103265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5BC3A81-CEB5-47DD-A44C-8CB080F0D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533900" y="17030700"/>
          <a:ext cx="1238250" cy="988965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171451</xdr:colOff>
      <xdr:row>15</xdr:row>
      <xdr:rowOff>19050</xdr:rowOff>
    </xdr:from>
    <xdr:to>
      <xdr:col>2</xdr:col>
      <xdr:colOff>2190750</xdr:colOff>
      <xdr:row>15</xdr:row>
      <xdr:rowOff>1015519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5B17DA9-479D-4A85-A00E-04856B039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162426" y="18288000"/>
          <a:ext cx="2019299" cy="9964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144780</xdr:colOff>
      <xdr:row>5</xdr:row>
      <xdr:rowOff>83820</xdr:rowOff>
    </xdr:from>
    <xdr:to>
      <xdr:col>2</xdr:col>
      <xdr:colOff>2210262</xdr:colOff>
      <xdr:row>5</xdr:row>
      <xdr:rowOff>1381601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C348BC25-C3F4-4101-8ABB-DB0AE0E3A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4340" y="998220"/>
          <a:ext cx="2065482" cy="1297781"/>
        </a:xfrm>
        <a:prstGeom prst="rect">
          <a:avLst/>
        </a:prstGeom>
      </xdr:spPr>
    </xdr:pic>
    <xdr:clientData/>
  </xdr:twoCellAnchor>
  <xdr:twoCellAnchor editAs="oneCell">
    <xdr:from>
      <xdr:col>2</xdr:col>
      <xdr:colOff>699933</xdr:colOff>
      <xdr:row>6</xdr:row>
      <xdr:rowOff>99060</xdr:rowOff>
    </xdr:from>
    <xdr:to>
      <xdr:col>2</xdr:col>
      <xdr:colOff>1663541</xdr:colOff>
      <xdr:row>6</xdr:row>
      <xdr:rowOff>1376733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CEAD3AE6-D290-4E9F-B499-477DA9BE6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9493" y="2430780"/>
          <a:ext cx="963608" cy="1277673"/>
        </a:xfrm>
        <a:prstGeom prst="rect">
          <a:avLst/>
        </a:prstGeom>
      </xdr:spPr>
    </xdr:pic>
    <xdr:clientData/>
  </xdr:twoCellAnchor>
  <xdr:twoCellAnchor editAs="oneCell">
    <xdr:from>
      <xdr:col>2</xdr:col>
      <xdr:colOff>403860</xdr:colOff>
      <xdr:row>7</xdr:row>
      <xdr:rowOff>36707</xdr:rowOff>
    </xdr:from>
    <xdr:to>
      <xdr:col>2</xdr:col>
      <xdr:colOff>2053837</xdr:colOff>
      <xdr:row>7</xdr:row>
      <xdr:rowOff>1358463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D0642ADD-7613-4403-93E8-A88D1AFCB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3420" y="3785747"/>
          <a:ext cx="1649977" cy="1321756"/>
        </a:xfrm>
        <a:prstGeom prst="rect">
          <a:avLst/>
        </a:prstGeom>
      </xdr:spPr>
    </xdr:pic>
    <xdr:clientData/>
  </xdr:twoCellAnchor>
  <xdr:twoCellAnchor editAs="oneCell">
    <xdr:from>
      <xdr:col>2</xdr:col>
      <xdr:colOff>504557</xdr:colOff>
      <xdr:row>8</xdr:row>
      <xdr:rowOff>121920</xdr:rowOff>
    </xdr:from>
    <xdr:to>
      <xdr:col>2</xdr:col>
      <xdr:colOff>1660683</xdr:colOff>
      <xdr:row>8</xdr:row>
      <xdr:rowOff>1338365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F9D891F1-CC9F-48D0-9E5F-D8DCB80BD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4117" y="5288280"/>
          <a:ext cx="1156126" cy="1216445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9</xdr:row>
      <xdr:rowOff>57151</xdr:rowOff>
    </xdr:from>
    <xdr:to>
      <xdr:col>2</xdr:col>
      <xdr:colOff>2238375</xdr:colOff>
      <xdr:row>9</xdr:row>
      <xdr:rowOff>1072475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F92BF7E-38E9-4F6B-9CBD-2BEF0986A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48125" y="6457951"/>
          <a:ext cx="2181225" cy="1015324"/>
        </a:xfrm>
        <a:prstGeom prst="rect">
          <a:avLst/>
        </a:prstGeom>
      </xdr:spPr>
    </xdr:pic>
    <xdr:clientData/>
  </xdr:twoCellAnchor>
  <xdr:oneCellAnchor>
    <xdr:from>
      <xdr:col>2</xdr:col>
      <xdr:colOff>57150</xdr:colOff>
      <xdr:row>10</xdr:row>
      <xdr:rowOff>57151</xdr:rowOff>
    </xdr:from>
    <xdr:ext cx="2181225" cy="1015324"/>
    <xdr:pic>
      <xdr:nvPicPr>
        <xdr:cNvPr id="13" name="Obrázek 12">
          <a:extLst>
            <a:ext uri="{FF2B5EF4-FFF2-40B4-BE49-F238E27FC236}">
              <a16:creationId xmlns:a16="http://schemas.microsoft.com/office/drawing/2014/main" id="{C4493550-E9C8-407A-B6D9-BB31955D5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48125" y="6457951"/>
          <a:ext cx="2181225" cy="1015324"/>
        </a:xfrm>
        <a:prstGeom prst="rect">
          <a:avLst/>
        </a:prstGeom>
      </xdr:spPr>
    </xdr:pic>
    <xdr:clientData/>
  </xdr:oneCellAnchor>
  <xdr:twoCellAnchor editAs="oneCell">
    <xdr:from>
      <xdr:col>2</xdr:col>
      <xdr:colOff>171450</xdr:colOff>
      <xdr:row>11</xdr:row>
      <xdr:rowOff>66676</xdr:rowOff>
    </xdr:from>
    <xdr:to>
      <xdr:col>2</xdr:col>
      <xdr:colOff>2114550</xdr:colOff>
      <xdr:row>11</xdr:row>
      <xdr:rowOff>1536852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AE1392B-9A6C-4981-89CF-BF26E3D6C0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162425" y="9277351"/>
          <a:ext cx="1943100" cy="1470176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12</xdr:row>
      <xdr:rowOff>87927</xdr:rowOff>
    </xdr:from>
    <xdr:to>
      <xdr:col>2</xdr:col>
      <xdr:colOff>2162175</xdr:colOff>
      <xdr:row>12</xdr:row>
      <xdr:rowOff>1425667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3034805-168F-4DB1-AF96-1DB91C2B0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124325" y="10994052"/>
          <a:ext cx="2028825" cy="1337740"/>
        </a:xfrm>
        <a:prstGeom prst="rect">
          <a:avLst/>
        </a:prstGeom>
      </xdr:spPr>
    </xdr:pic>
    <xdr:clientData/>
  </xdr:twoCellAnchor>
  <xdr:oneCellAnchor>
    <xdr:from>
      <xdr:col>2</xdr:col>
      <xdr:colOff>133350</xdr:colOff>
      <xdr:row>13</xdr:row>
      <xdr:rowOff>87927</xdr:rowOff>
    </xdr:from>
    <xdr:ext cx="2028825" cy="1337740"/>
    <xdr:pic>
      <xdr:nvPicPr>
        <xdr:cNvPr id="16" name="Obrázek 15">
          <a:extLst>
            <a:ext uri="{FF2B5EF4-FFF2-40B4-BE49-F238E27FC236}">
              <a16:creationId xmlns:a16="http://schemas.microsoft.com/office/drawing/2014/main" id="{194EC641-4076-4FF9-AF77-F0B6A8727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124325" y="10994052"/>
          <a:ext cx="2028825" cy="13377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61913</xdr:colOff>
      <xdr:row>10</xdr:row>
      <xdr:rowOff>85726</xdr:rowOff>
    </xdr:from>
    <xdr:to>
      <xdr:col>2</xdr:col>
      <xdr:colOff>2445405</xdr:colOff>
      <xdr:row>10</xdr:row>
      <xdr:rowOff>1081270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7D6B4D2A-2AB5-4965-A68A-659D436EC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2888" y="8229601"/>
          <a:ext cx="2383492" cy="995544"/>
        </a:xfrm>
        <a:prstGeom prst="rect">
          <a:avLst/>
        </a:prstGeom>
      </xdr:spPr>
    </xdr:pic>
    <xdr:clientData/>
  </xdr:twoCellAnchor>
  <xdr:twoCellAnchor editAs="oneCell">
    <xdr:from>
      <xdr:col>2</xdr:col>
      <xdr:colOff>314325</xdr:colOff>
      <xdr:row>5</xdr:row>
      <xdr:rowOff>76200</xdr:rowOff>
    </xdr:from>
    <xdr:to>
      <xdr:col>2</xdr:col>
      <xdr:colOff>2234950</xdr:colOff>
      <xdr:row>5</xdr:row>
      <xdr:rowOff>1140816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790EB8B-B4EE-4F30-902A-7DE1FAF82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1028700"/>
          <a:ext cx="1920625" cy="1064616"/>
        </a:xfrm>
        <a:prstGeom prst="rect">
          <a:avLst/>
        </a:prstGeom>
      </xdr:spPr>
    </xdr:pic>
    <xdr:clientData/>
  </xdr:twoCellAnchor>
  <xdr:twoCellAnchor editAs="oneCell">
    <xdr:from>
      <xdr:col>2</xdr:col>
      <xdr:colOff>657225</xdr:colOff>
      <xdr:row>6</xdr:row>
      <xdr:rowOff>123825</xdr:rowOff>
    </xdr:from>
    <xdr:to>
      <xdr:col>2</xdr:col>
      <xdr:colOff>1764506</xdr:colOff>
      <xdr:row>6</xdr:row>
      <xdr:rowOff>1591998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77AC929-CFE6-42FD-A49D-040AE47A5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8200" y="2514600"/>
          <a:ext cx="1107281" cy="1468173"/>
        </a:xfrm>
        <a:prstGeom prst="rect">
          <a:avLst/>
        </a:prstGeom>
      </xdr:spPr>
    </xdr:pic>
    <xdr:clientData/>
  </xdr:twoCellAnchor>
  <xdr:twoCellAnchor editAs="oneCell">
    <xdr:from>
      <xdr:col>2</xdr:col>
      <xdr:colOff>445054</xdr:colOff>
      <xdr:row>7</xdr:row>
      <xdr:rowOff>76200</xdr:rowOff>
    </xdr:from>
    <xdr:to>
      <xdr:col>2</xdr:col>
      <xdr:colOff>2038597</xdr:colOff>
      <xdr:row>7</xdr:row>
      <xdr:rowOff>1352748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3BE313C1-C33C-4026-AF1F-2CDFE1727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6029" y="4171950"/>
          <a:ext cx="1593543" cy="12765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388620</xdr:colOff>
      <xdr:row>5</xdr:row>
      <xdr:rowOff>182880</xdr:rowOff>
    </xdr:from>
    <xdr:to>
      <xdr:col>2</xdr:col>
      <xdr:colOff>1865201</xdr:colOff>
      <xdr:row>5</xdr:row>
      <xdr:rowOff>1335566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5227DA7E-F2C3-43E2-B73A-B6C31CC05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8180" y="1097280"/>
          <a:ext cx="1476581" cy="1152686"/>
        </a:xfrm>
        <a:prstGeom prst="rect">
          <a:avLst/>
        </a:prstGeom>
      </xdr:spPr>
    </xdr:pic>
    <xdr:clientData/>
  </xdr:twoCellAnchor>
  <xdr:twoCellAnchor editAs="oneCell">
    <xdr:from>
      <xdr:col>2</xdr:col>
      <xdr:colOff>579120</xdr:colOff>
      <xdr:row>6</xdr:row>
      <xdr:rowOff>144780</xdr:rowOff>
    </xdr:from>
    <xdr:to>
      <xdr:col>2</xdr:col>
      <xdr:colOff>1686401</xdr:colOff>
      <xdr:row>6</xdr:row>
      <xdr:rowOff>1612953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9A3A0B06-4FE2-460E-A0D2-7933F20A5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8680" y="2514600"/>
          <a:ext cx="1107281" cy="1468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38CEF-59AB-44CC-B9A8-F8CA783342A6}">
  <dimension ref="A1:D14"/>
  <sheetViews>
    <sheetView zoomScale="130" zoomScaleNormal="130" workbookViewId="0">
      <selection activeCell="B17" sqref="B17"/>
    </sheetView>
  </sheetViews>
  <sheetFormatPr defaultRowHeight="15" x14ac:dyDescent="0.25"/>
  <cols>
    <col min="1" max="1" width="15.28515625" customWidth="1"/>
    <col min="2" max="2" width="57.5703125" customWidth="1"/>
    <col min="3" max="4" width="17.85546875" customWidth="1"/>
  </cols>
  <sheetData>
    <row r="1" spans="1:4" x14ac:dyDescent="0.25">
      <c r="A1" s="53" t="s">
        <v>97</v>
      </c>
      <c r="B1" s="25"/>
      <c r="C1" s="25"/>
      <c r="D1" s="25"/>
    </row>
    <row r="2" spans="1:4" x14ac:dyDescent="0.25">
      <c r="A2" s="25"/>
      <c r="B2" s="25"/>
      <c r="C2" s="25"/>
      <c r="D2" s="25"/>
    </row>
    <row r="3" spans="1:4" x14ac:dyDescent="0.25">
      <c r="A3" s="54" t="s">
        <v>86</v>
      </c>
      <c r="B3" s="55" t="s">
        <v>87</v>
      </c>
      <c r="C3" s="55" t="s">
        <v>88</v>
      </c>
      <c r="D3" s="55" t="s">
        <v>89</v>
      </c>
    </row>
    <row r="4" spans="1:4" x14ac:dyDescent="0.25">
      <c r="A4" s="56" t="s">
        <v>90</v>
      </c>
      <c r="B4" s="57" t="s">
        <v>14</v>
      </c>
      <c r="C4" s="58">
        <f>A_Podesty!F11</f>
        <v>0</v>
      </c>
      <c r="D4" s="59">
        <f t="shared" ref="D4:D9" si="0">C4*1.21</f>
        <v>0</v>
      </c>
    </row>
    <row r="5" spans="1:4" x14ac:dyDescent="0.25">
      <c r="A5" s="56" t="s">
        <v>91</v>
      </c>
      <c r="B5" s="57" t="s">
        <v>21</v>
      </c>
      <c r="C5" s="58">
        <f>A_Welcome_room!F16</f>
        <v>0</v>
      </c>
      <c r="D5" s="59">
        <f t="shared" si="0"/>
        <v>0</v>
      </c>
    </row>
    <row r="6" spans="1:4" x14ac:dyDescent="0.25">
      <c r="A6" s="56" t="s">
        <v>92</v>
      </c>
      <c r="B6" s="57" t="s">
        <v>33</v>
      </c>
      <c r="C6" s="58">
        <f>A_305!F18</f>
        <v>0</v>
      </c>
      <c r="D6" s="59">
        <f t="shared" si="0"/>
        <v>0</v>
      </c>
    </row>
    <row r="7" spans="1:4" x14ac:dyDescent="0.25">
      <c r="A7" s="56" t="s">
        <v>93</v>
      </c>
      <c r="B7" s="57" t="s">
        <v>57</v>
      </c>
      <c r="C7" s="58">
        <f>A_306!F22</f>
        <v>0</v>
      </c>
      <c r="D7" s="59">
        <f t="shared" si="0"/>
        <v>0</v>
      </c>
    </row>
    <row r="8" spans="1:4" x14ac:dyDescent="0.25">
      <c r="A8" s="56" t="s">
        <v>94</v>
      </c>
      <c r="B8" s="57" t="s">
        <v>95</v>
      </c>
      <c r="C8" s="58">
        <f>A_307!F13</f>
        <v>0</v>
      </c>
      <c r="D8" s="59">
        <f t="shared" si="0"/>
        <v>0</v>
      </c>
    </row>
    <row r="9" spans="1:4" x14ac:dyDescent="0.25">
      <c r="A9" s="56" t="s">
        <v>96</v>
      </c>
      <c r="B9" s="57" t="s">
        <v>78</v>
      </c>
      <c r="C9" s="58">
        <f>A_328!F13</f>
        <v>0</v>
      </c>
      <c r="D9" s="59">
        <f t="shared" si="0"/>
        <v>0</v>
      </c>
    </row>
    <row r="10" spans="1:4" x14ac:dyDescent="0.25">
      <c r="A10" s="60"/>
      <c r="B10" s="57" t="s">
        <v>98</v>
      </c>
      <c r="C10" s="61">
        <f>SUM(C4:C9)</f>
        <v>0</v>
      </c>
      <c r="D10" s="62">
        <f>SUM(D4:D9)</f>
        <v>0</v>
      </c>
    </row>
    <row r="12" spans="1:4" x14ac:dyDescent="0.25">
      <c r="B12" s="5"/>
      <c r="C12" s="63"/>
    </row>
    <row r="13" spans="1:4" x14ac:dyDescent="0.25">
      <c r="B13" s="5"/>
      <c r="C13" s="63"/>
    </row>
    <row r="14" spans="1:4" x14ac:dyDescent="0.25">
      <c r="B14" s="5"/>
      <c r="C14" s="63"/>
    </row>
  </sheetData>
  <sheetProtection algorithmName="SHA-512" hashValue="RexOMBDB5nUbY/Z3PhnWcUszP3TuBVc6LZLAndhR6KXgz5BglvTRXnXDelTV0uYT9Vx10ekWEa5Lk81jHEnv9g==" saltValue="g6uA+Ljy+3d6l5QRKrxqt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97701-9065-4636-AF53-44FFEEC15358}">
  <dimension ref="A1:H19"/>
  <sheetViews>
    <sheetView topLeftCell="A5" workbookViewId="0">
      <selection activeCell="E8" sqref="E8:E9"/>
    </sheetView>
  </sheetViews>
  <sheetFormatPr defaultColWidth="8.85546875" defaultRowHeight="12.75" x14ac:dyDescent="0.2"/>
  <cols>
    <col min="1" max="1" width="9.140625" style="43" customWidth="1"/>
    <col min="2" max="2" width="50.7109375" style="25" customWidth="1"/>
    <col min="3" max="3" width="32.5703125" style="25" customWidth="1"/>
    <col min="4" max="4" width="14.28515625" style="25" customWidth="1"/>
    <col min="5" max="5" width="32.7109375" style="44" customWidth="1"/>
    <col min="6" max="6" width="36.28515625" style="25" customWidth="1"/>
    <col min="7" max="7" width="32.28515625" style="25" customWidth="1"/>
    <col min="8" max="8" width="28" style="25" customWidth="1"/>
    <col min="9" max="16384" width="8.85546875" style="25"/>
  </cols>
  <sheetData>
    <row r="1" spans="1:8" x14ac:dyDescent="0.2">
      <c r="A1" s="22" t="s">
        <v>14</v>
      </c>
      <c r="B1" s="23"/>
      <c r="C1" s="23"/>
      <c r="D1" s="23"/>
      <c r="E1" s="24"/>
    </row>
    <row r="2" spans="1:8" ht="13.15" customHeight="1" x14ac:dyDescent="0.2">
      <c r="A2" s="82" t="s">
        <v>15</v>
      </c>
      <c r="B2" s="82"/>
      <c r="C2" s="82"/>
      <c r="D2" s="82"/>
      <c r="E2" s="82"/>
      <c r="F2" s="82"/>
    </row>
    <row r="3" spans="1:8" x14ac:dyDescent="0.2">
      <c r="A3" s="82"/>
      <c r="B3" s="82"/>
      <c r="C3" s="82"/>
      <c r="D3" s="82"/>
      <c r="E3" s="82"/>
      <c r="F3" s="82"/>
    </row>
    <row r="4" spans="1:8" x14ac:dyDescent="0.2">
      <c r="A4" s="26"/>
      <c r="B4" s="26"/>
      <c r="C4" s="26"/>
      <c r="D4" s="23"/>
      <c r="E4" s="24"/>
    </row>
    <row r="5" spans="1:8" ht="86.25" customHeight="1" x14ac:dyDescent="0.2">
      <c r="A5" s="81" t="s">
        <v>16</v>
      </c>
      <c r="B5" s="81"/>
      <c r="C5" s="81"/>
      <c r="D5" s="81"/>
      <c r="E5" s="81"/>
      <c r="F5" s="81"/>
    </row>
    <row r="6" spans="1:8" x14ac:dyDescent="0.2">
      <c r="A6" s="27"/>
      <c r="B6" s="23"/>
      <c r="C6" s="23"/>
      <c r="D6" s="23"/>
      <c r="E6" s="24"/>
      <c r="F6" s="23"/>
    </row>
    <row r="7" spans="1:8" x14ac:dyDescent="0.2">
      <c r="A7" s="28" t="s">
        <v>0</v>
      </c>
      <c r="B7" s="29" t="s">
        <v>1</v>
      </c>
      <c r="C7" s="29" t="s">
        <v>17</v>
      </c>
      <c r="D7" s="29" t="s">
        <v>3</v>
      </c>
      <c r="E7" s="31" t="s">
        <v>4</v>
      </c>
      <c r="F7" s="29" t="s">
        <v>5</v>
      </c>
      <c r="G7" s="23"/>
      <c r="H7" s="23"/>
    </row>
    <row r="8" spans="1:8" ht="157.15" customHeight="1" x14ac:dyDescent="0.2">
      <c r="A8" s="32" t="s">
        <v>6</v>
      </c>
      <c r="B8" s="45" t="s">
        <v>18</v>
      </c>
      <c r="C8" s="34"/>
      <c r="D8" s="34">
        <v>16</v>
      </c>
      <c r="E8" s="64">
        <v>0</v>
      </c>
      <c r="F8" s="30">
        <f>E8*D8</f>
        <v>0</v>
      </c>
    </row>
    <row r="9" spans="1:8" ht="38.25" x14ac:dyDescent="0.2">
      <c r="A9" s="32" t="s">
        <v>7</v>
      </c>
      <c r="B9" s="45" t="s">
        <v>19</v>
      </c>
      <c r="C9" s="33" t="s">
        <v>20</v>
      </c>
      <c r="D9" s="33">
        <v>6</v>
      </c>
      <c r="E9" s="65">
        <v>0</v>
      </c>
      <c r="F9" s="30">
        <f>E9*D9</f>
        <v>0</v>
      </c>
    </row>
    <row r="10" spans="1:8" s="35" customFormat="1" ht="13.5" thickBot="1" x14ac:dyDescent="0.25"/>
    <row r="11" spans="1:8" s="35" customFormat="1" ht="13.5" thickBot="1" x14ac:dyDescent="0.25">
      <c r="F11" s="36">
        <f>SUM(F8:F10)</f>
        <v>0</v>
      </c>
    </row>
    <row r="12" spans="1:8" s="35" customFormat="1" x14ac:dyDescent="0.2"/>
    <row r="13" spans="1:8" s="35" customFormat="1" x14ac:dyDescent="0.2">
      <c r="A13" s="37"/>
      <c r="B13" s="38"/>
      <c r="C13" s="38"/>
      <c r="D13" s="38"/>
      <c r="E13" s="39"/>
    </row>
    <row r="14" spans="1:8" s="35" customFormat="1" x14ac:dyDescent="0.2">
      <c r="A14" s="37"/>
      <c r="B14" s="38"/>
      <c r="C14" s="38"/>
      <c r="D14" s="38"/>
      <c r="E14" s="39"/>
    </row>
    <row r="15" spans="1:8" s="35" customFormat="1" x14ac:dyDescent="0.2">
      <c r="A15" s="37"/>
      <c r="B15" s="38"/>
      <c r="C15" s="38"/>
      <c r="D15" s="38"/>
      <c r="E15" s="39"/>
    </row>
    <row r="16" spans="1:8" s="35" customFormat="1" x14ac:dyDescent="0.2">
      <c r="A16" s="40"/>
      <c r="B16" s="41"/>
      <c r="C16" s="41"/>
      <c r="D16" s="41"/>
      <c r="E16" s="42"/>
    </row>
    <row r="17" spans="1:5" x14ac:dyDescent="0.2">
      <c r="A17" s="27"/>
      <c r="B17" s="23"/>
      <c r="C17" s="23"/>
      <c r="D17" s="23"/>
      <c r="E17" s="24"/>
    </row>
    <row r="18" spans="1:5" x14ac:dyDescent="0.2">
      <c r="A18" s="27"/>
      <c r="B18" s="23"/>
      <c r="C18" s="23"/>
      <c r="D18" s="23"/>
      <c r="E18" s="24"/>
    </row>
    <row r="19" spans="1:5" x14ac:dyDescent="0.2">
      <c r="A19" s="27"/>
      <c r="B19" s="23"/>
      <c r="C19" s="23"/>
      <c r="D19" s="23"/>
      <c r="E19" s="24"/>
    </row>
  </sheetData>
  <sheetProtection algorithmName="SHA-512" hashValue="p7gL8s/YJSWZ5UlZdQDU33YinO735wJ/vulZ0khyHGJlEN/Jx6y3BMjvUIiXD5yr/O1/R7nyjcHluNc3Gle5Ng==" saltValue="SiBiAbTvhjV+ErndV358ww==" spinCount="100000" sheet="1" objects="1" scenarios="1"/>
  <mergeCells count="2">
    <mergeCell ref="A5:F5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E0D18-95A3-491F-9936-7261DC8B6D78}">
  <dimension ref="A1:I29"/>
  <sheetViews>
    <sheetView tabSelected="1" workbookViewId="0">
      <selection activeCell="D8" sqref="D8:E8"/>
    </sheetView>
  </sheetViews>
  <sheetFormatPr defaultColWidth="9.140625" defaultRowHeight="12" x14ac:dyDescent="0.2"/>
  <cols>
    <col min="1" max="1" width="9.140625" style="78"/>
    <col min="2" max="2" width="50.7109375" style="72" customWidth="1"/>
    <col min="3" max="3" width="36.5703125" style="72" customWidth="1"/>
    <col min="4" max="4" width="14.28515625" style="72" customWidth="1"/>
    <col min="5" max="5" width="32.7109375" style="79" customWidth="1"/>
    <col min="6" max="6" width="36.28515625" style="72" customWidth="1"/>
    <col min="7" max="7" width="32.28515625" style="72" customWidth="1"/>
    <col min="8" max="8" width="28" style="72" customWidth="1"/>
    <col min="9" max="16384" width="9.140625" style="72"/>
  </cols>
  <sheetData>
    <row r="1" spans="1:9" x14ac:dyDescent="0.2">
      <c r="A1" s="101" t="s">
        <v>21</v>
      </c>
      <c r="B1" s="102"/>
      <c r="C1" s="102"/>
      <c r="D1" s="102"/>
      <c r="E1" s="103"/>
      <c r="F1" s="100"/>
    </row>
    <row r="2" spans="1:9" ht="12" customHeight="1" x14ac:dyDescent="0.2">
      <c r="A2" s="104" t="s">
        <v>22</v>
      </c>
      <c r="B2" s="104"/>
      <c r="C2" s="104"/>
      <c r="D2" s="104"/>
      <c r="E2" s="104"/>
      <c r="F2" s="104"/>
    </row>
    <row r="3" spans="1:9" ht="23.25" customHeight="1" x14ac:dyDescent="0.2">
      <c r="A3" s="104"/>
      <c r="B3" s="104"/>
      <c r="C3" s="104"/>
      <c r="D3" s="104"/>
      <c r="E3" s="104"/>
      <c r="F3" s="104"/>
    </row>
    <row r="4" spans="1:9" x14ac:dyDescent="0.2">
      <c r="A4" s="105"/>
      <c r="B4" s="102"/>
      <c r="C4" s="102"/>
      <c r="D4" s="102"/>
      <c r="E4" s="103"/>
      <c r="F4" s="102"/>
    </row>
    <row r="5" spans="1:9" x14ac:dyDescent="0.2">
      <c r="A5" s="106" t="s">
        <v>0</v>
      </c>
      <c r="B5" s="107" t="s">
        <v>1</v>
      </c>
      <c r="C5" s="107" t="s">
        <v>2</v>
      </c>
      <c r="D5" s="107" t="s">
        <v>3</v>
      </c>
      <c r="E5" s="108" t="s">
        <v>4</v>
      </c>
      <c r="F5" s="107" t="s">
        <v>5</v>
      </c>
      <c r="G5" s="71"/>
      <c r="H5" s="71"/>
    </row>
    <row r="6" spans="1:9" ht="114" customHeight="1" x14ac:dyDescent="0.2">
      <c r="A6" s="109" t="s">
        <v>6</v>
      </c>
      <c r="B6" s="110" t="s">
        <v>113</v>
      </c>
      <c r="C6" s="111" t="s">
        <v>23</v>
      </c>
      <c r="D6" s="112">
        <v>2</v>
      </c>
      <c r="E6" s="66">
        <v>0</v>
      </c>
      <c r="F6" s="115">
        <f>D6*E6</f>
        <v>0</v>
      </c>
    </row>
    <row r="7" spans="1:9" ht="114" customHeight="1" x14ac:dyDescent="0.2">
      <c r="A7" s="109" t="s">
        <v>7</v>
      </c>
      <c r="B7" s="113" t="s">
        <v>114</v>
      </c>
      <c r="C7" s="111" t="s">
        <v>23</v>
      </c>
      <c r="D7" s="112">
        <v>1</v>
      </c>
      <c r="E7" s="66">
        <v>0</v>
      </c>
      <c r="F7" s="115">
        <f>D7*E7</f>
        <v>0</v>
      </c>
      <c r="I7" s="100"/>
    </row>
    <row r="8" spans="1:9" ht="114" customHeight="1" x14ac:dyDescent="0.2">
      <c r="A8" s="109" t="s">
        <v>8</v>
      </c>
      <c r="B8" s="113" t="s">
        <v>24</v>
      </c>
      <c r="C8" s="111" t="s">
        <v>23</v>
      </c>
      <c r="D8" s="112">
        <v>2</v>
      </c>
      <c r="E8" s="66">
        <v>0</v>
      </c>
      <c r="F8" s="115">
        <f t="shared" ref="F8:F13" si="0">D8*E8</f>
        <v>0</v>
      </c>
    </row>
    <row r="9" spans="1:9" ht="103.9" customHeight="1" x14ac:dyDescent="0.2">
      <c r="A9" s="109" t="s">
        <v>9</v>
      </c>
      <c r="B9" s="113" t="s">
        <v>25</v>
      </c>
      <c r="C9" s="111" t="s">
        <v>26</v>
      </c>
      <c r="D9" s="112">
        <v>2</v>
      </c>
      <c r="E9" s="66">
        <v>0</v>
      </c>
      <c r="F9" s="115">
        <f t="shared" si="0"/>
        <v>0</v>
      </c>
    </row>
    <row r="10" spans="1:9" ht="81" customHeight="1" x14ac:dyDescent="0.2">
      <c r="A10" s="109" t="s">
        <v>10</v>
      </c>
      <c r="B10" s="113" t="s">
        <v>27</v>
      </c>
      <c r="C10" s="114" t="s">
        <v>28</v>
      </c>
      <c r="D10" s="112">
        <v>2</v>
      </c>
      <c r="E10" s="66">
        <v>0</v>
      </c>
      <c r="F10" s="115">
        <f t="shared" si="0"/>
        <v>0</v>
      </c>
    </row>
    <row r="11" spans="1:9" ht="100.9" customHeight="1" x14ac:dyDescent="0.2">
      <c r="A11" s="109" t="s">
        <v>11</v>
      </c>
      <c r="B11" s="113" t="s">
        <v>29</v>
      </c>
      <c r="C11" s="114" t="s">
        <v>28</v>
      </c>
      <c r="D11" s="112">
        <v>2</v>
      </c>
      <c r="E11" s="66">
        <v>0</v>
      </c>
      <c r="F11" s="115">
        <f t="shared" si="0"/>
        <v>0</v>
      </c>
    </row>
    <row r="12" spans="1:9" ht="124.15" customHeight="1" x14ac:dyDescent="0.2">
      <c r="A12" s="109" t="s">
        <v>12</v>
      </c>
      <c r="B12" s="113" t="s">
        <v>30</v>
      </c>
      <c r="C12" s="112"/>
      <c r="D12" s="112">
        <v>2</v>
      </c>
      <c r="E12" s="66">
        <v>0</v>
      </c>
      <c r="F12" s="115">
        <f t="shared" si="0"/>
        <v>0</v>
      </c>
    </row>
    <row r="13" spans="1:9" ht="126.6" customHeight="1" x14ac:dyDescent="0.2">
      <c r="A13" s="109" t="s">
        <v>31</v>
      </c>
      <c r="B13" s="113" t="s">
        <v>32</v>
      </c>
      <c r="C13" s="114"/>
      <c r="D13" s="114">
        <v>2</v>
      </c>
      <c r="E13" s="67">
        <v>0</v>
      </c>
      <c r="F13" s="115">
        <f t="shared" si="0"/>
        <v>0</v>
      </c>
    </row>
    <row r="14" spans="1:9" s="73" customFormat="1" x14ac:dyDescent="0.2">
      <c r="A14" s="95"/>
      <c r="B14" s="96"/>
      <c r="C14" s="96"/>
      <c r="D14" s="96"/>
      <c r="E14" s="97"/>
      <c r="F14" s="93"/>
    </row>
    <row r="15" spans="1:9" s="73" customFormat="1" ht="12.75" thickBot="1" x14ac:dyDescent="0.25">
      <c r="A15" s="76"/>
      <c r="B15" s="77"/>
      <c r="C15" s="77"/>
      <c r="D15" s="77"/>
      <c r="E15" s="75"/>
    </row>
    <row r="16" spans="1:9" s="73" customFormat="1" ht="12.75" thickBot="1" x14ac:dyDescent="0.25">
      <c r="A16" s="117"/>
      <c r="B16" s="118"/>
      <c r="C16" s="118"/>
      <c r="D16" s="118"/>
      <c r="E16" s="119"/>
      <c r="F16" s="116">
        <f>SUM(F6:F15)</f>
        <v>0</v>
      </c>
    </row>
    <row r="17" spans="1:6" s="73" customFormat="1" x14ac:dyDescent="0.2">
      <c r="A17" s="117"/>
      <c r="B17" s="118"/>
      <c r="C17" s="118"/>
      <c r="D17" s="118"/>
      <c r="E17" s="119"/>
      <c r="F17" s="120"/>
    </row>
    <row r="18" spans="1:6" s="73" customFormat="1" x14ac:dyDescent="0.2">
      <c r="A18" s="121" t="s">
        <v>13</v>
      </c>
      <c r="B18" s="122"/>
      <c r="C18" s="122"/>
      <c r="D18" s="122"/>
      <c r="E18" s="122"/>
      <c r="F18" s="123"/>
    </row>
    <row r="19" spans="1:6" s="73" customFormat="1" x14ac:dyDescent="0.2">
      <c r="A19" s="124"/>
      <c r="B19" s="125"/>
      <c r="C19" s="125"/>
      <c r="D19" s="125"/>
      <c r="E19" s="125"/>
      <c r="F19" s="126"/>
    </row>
    <row r="20" spans="1:6" s="73" customFormat="1" x14ac:dyDescent="0.2">
      <c r="A20" s="124"/>
      <c r="B20" s="125"/>
      <c r="C20" s="125"/>
      <c r="D20" s="125"/>
      <c r="E20" s="125"/>
      <c r="F20" s="126"/>
    </row>
    <row r="21" spans="1:6" s="73" customFormat="1" x14ac:dyDescent="0.2">
      <c r="A21" s="124"/>
      <c r="B21" s="125"/>
      <c r="C21" s="125"/>
      <c r="D21" s="125"/>
      <c r="E21" s="125"/>
      <c r="F21" s="126"/>
    </row>
    <row r="22" spans="1:6" s="73" customFormat="1" x14ac:dyDescent="0.2">
      <c r="A22" s="127"/>
      <c r="B22" s="128"/>
      <c r="C22" s="128"/>
      <c r="D22" s="128"/>
      <c r="E22" s="128"/>
      <c r="F22" s="129"/>
    </row>
    <row r="23" spans="1:6" s="73" customFormat="1" x14ac:dyDescent="0.2">
      <c r="A23" s="76"/>
      <c r="B23" s="77"/>
      <c r="C23" s="77"/>
      <c r="D23" s="77"/>
      <c r="E23" s="75"/>
    </row>
    <row r="24" spans="1:6" s="73" customFormat="1" x14ac:dyDescent="0.2">
      <c r="A24" s="76"/>
      <c r="B24" s="77"/>
      <c r="C24" s="77"/>
      <c r="D24" s="77"/>
      <c r="E24" s="75"/>
    </row>
    <row r="25" spans="1:6" s="73" customFormat="1" x14ac:dyDescent="0.2">
      <c r="A25" s="76"/>
      <c r="B25" s="77"/>
      <c r="C25" s="77"/>
      <c r="D25" s="77"/>
      <c r="E25" s="75"/>
    </row>
    <row r="26" spans="1:6" s="73" customFormat="1" x14ac:dyDescent="0.2">
      <c r="A26" s="98"/>
      <c r="B26" s="99"/>
      <c r="C26" s="99"/>
      <c r="D26" s="99"/>
      <c r="E26" s="97"/>
    </row>
    <row r="27" spans="1:6" x14ac:dyDescent="0.2">
      <c r="A27" s="94"/>
      <c r="B27" s="71"/>
      <c r="C27" s="71"/>
      <c r="D27" s="71"/>
      <c r="E27" s="93"/>
    </row>
    <row r="28" spans="1:6" x14ac:dyDescent="0.2">
      <c r="A28" s="94"/>
      <c r="B28" s="71"/>
      <c r="C28" s="71"/>
      <c r="D28" s="71"/>
      <c r="E28" s="93"/>
    </row>
    <row r="29" spans="1:6" x14ac:dyDescent="0.2">
      <c r="A29" s="94"/>
      <c r="B29" s="71"/>
      <c r="C29" s="71"/>
      <c r="D29" s="71"/>
      <c r="E29" s="93"/>
    </row>
  </sheetData>
  <sheetProtection algorithmName="SHA-512" hashValue="NzpTvbe7sP1dCHN+QdiC7M54rPxXAAwDOBV7C27H+QXrNw7m5OsLHTUbGst9bdgnXtThqbt3XF3AVkhP+SxEoQ==" saltValue="rKHv74SVkemZe1Mv5FHjYA==" spinCount="100000" sheet="1" objects="1" scenarios="1"/>
  <mergeCells count="2">
    <mergeCell ref="A18:F22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08D0B-AE24-47A2-8C51-9C610AB7C2D3}">
  <dimension ref="A1:F26"/>
  <sheetViews>
    <sheetView topLeftCell="A13" workbookViewId="0">
      <selection activeCell="E16" sqref="E16"/>
    </sheetView>
  </sheetViews>
  <sheetFormatPr defaultColWidth="9.140625" defaultRowHeight="12" x14ac:dyDescent="0.2"/>
  <cols>
    <col min="1" max="1" width="9.140625" style="5"/>
    <col min="2" max="2" width="50.7109375" style="5" customWidth="1"/>
    <col min="3" max="3" width="34.42578125" style="5" customWidth="1"/>
    <col min="4" max="4" width="14.28515625" style="5" customWidth="1"/>
    <col min="5" max="5" width="32.7109375" style="5" customWidth="1"/>
    <col min="6" max="6" width="36.28515625" style="5" customWidth="1"/>
    <col min="7" max="16384" width="9.140625" style="5"/>
  </cols>
  <sheetData>
    <row r="1" spans="1:6" x14ac:dyDescent="0.2">
      <c r="A1" s="1" t="s">
        <v>33</v>
      </c>
      <c r="B1" s="2"/>
      <c r="C1" s="2"/>
      <c r="D1" s="2"/>
      <c r="E1" s="3"/>
      <c r="F1" s="4"/>
    </row>
    <row r="2" spans="1:6" ht="12" customHeight="1" x14ac:dyDescent="0.2">
      <c r="A2" s="91" t="s">
        <v>34</v>
      </c>
      <c r="B2" s="91"/>
      <c r="C2" s="91"/>
      <c r="D2" s="91"/>
      <c r="E2" s="91"/>
      <c r="F2" s="91"/>
    </row>
    <row r="3" spans="1:6" x14ac:dyDescent="0.2">
      <c r="A3" s="91"/>
      <c r="B3" s="91"/>
      <c r="C3" s="91"/>
      <c r="D3" s="91"/>
      <c r="E3" s="91"/>
      <c r="F3" s="91"/>
    </row>
    <row r="4" spans="1:6" x14ac:dyDescent="0.2">
      <c r="A4" s="6"/>
      <c r="B4" s="2"/>
      <c r="C4" s="2"/>
      <c r="D4" s="2"/>
      <c r="E4" s="3"/>
      <c r="F4" s="2"/>
    </row>
    <row r="5" spans="1:6" x14ac:dyDescent="0.2">
      <c r="A5" s="7" t="s">
        <v>0</v>
      </c>
      <c r="B5" s="8" t="s">
        <v>1</v>
      </c>
      <c r="C5" s="8" t="s">
        <v>2</v>
      </c>
      <c r="D5" s="8" t="s">
        <v>3</v>
      </c>
      <c r="E5" s="10" t="s">
        <v>4</v>
      </c>
      <c r="F5" s="8" t="s">
        <v>5</v>
      </c>
    </row>
    <row r="6" spans="1:6" ht="134.44999999999999" customHeight="1" x14ac:dyDescent="0.2">
      <c r="A6" s="11" t="s">
        <v>6</v>
      </c>
      <c r="B6" s="12" t="s">
        <v>35</v>
      </c>
      <c r="C6" s="14"/>
      <c r="D6" s="14">
        <v>2</v>
      </c>
      <c r="E6" s="66">
        <v>0</v>
      </c>
      <c r="F6" s="9">
        <f t="shared" ref="F6:F16" si="0">E6*D6</f>
        <v>0</v>
      </c>
    </row>
    <row r="7" spans="1:6" ht="134.44999999999999" customHeight="1" x14ac:dyDescent="0.2">
      <c r="A7" s="11" t="s">
        <v>7</v>
      </c>
      <c r="B7" s="12" t="s">
        <v>36</v>
      </c>
      <c r="C7" s="12"/>
      <c r="D7" s="14">
        <v>1</v>
      </c>
      <c r="E7" s="66">
        <v>0</v>
      </c>
      <c r="F7" s="9">
        <f t="shared" si="0"/>
        <v>0</v>
      </c>
    </row>
    <row r="8" spans="1:6" ht="144.6" customHeight="1" x14ac:dyDescent="0.2">
      <c r="A8" s="11" t="s">
        <v>8</v>
      </c>
      <c r="B8" s="12" t="s">
        <v>37</v>
      </c>
      <c r="C8" s="12"/>
      <c r="D8" s="14">
        <v>1</v>
      </c>
      <c r="E8" s="66">
        <v>0</v>
      </c>
      <c r="F8" s="9">
        <f t="shared" si="0"/>
        <v>0</v>
      </c>
    </row>
    <row r="9" spans="1:6" ht="165.75" customHeight="1" x14ac:dyDescent="0.2">
      <c r="A9" s="11" t="s">
        <v>9</v>
      </c>
      <c r="B9" s="12" t="s">
        <v>38</v>
      </c>
      <c r="C9" s="14"/>
      <c r="D9" s="14">
        <v>7</v>
      </c>
      <c r="E9" s="66">
        <v>0</v>
      </c>
      <c r="F9" s="9">
        <f t="shared" si="0"/>
        <v>0</v>
      </c>
    </row>
    <row r="10" spans="1:6" ht="144.6" customHeight="1" x14ac:dyDescent="0.2">
      <c r="A10" s="11" t="s">
        <v>10</v>
      </c>
      <c r="B10" s="21" t="s">
        <v>39</v>
      </c>
      <c r="C10" s="13" t="s">
        <v>40</v>
      </c>
      <c r="D10" s="12">
        <v>1</v>
      </c>
      <c r="E10" s="67">
        <v>0</v>
      </c>
      <c r="F10" s="9">
        <f t="shared" si="0"/>
        <v>0</v>
      </c>
    </row>
    <row r="11" spans="1:6" ht="144.6" customHeight="1" x14ac:dyDescent="0.2">
      <c r="A11" s="11" t="s">
        <v>11</v>
      </c>
      <c r="B11" s="21" t="s">
        <v>41</v>
      </c>
      <c r="C11" s="13" t="s">
        <v>42</v>
      </c>
      <c r="D11" s="12">
        <v>1</v>
      </c>
      <c r="E11" s="67">
        <v>0</v>
      </c>
      <c r="F11" s="9">
        <f t="shared" si="0"/>
        <v>0</v>
      </c>
    </row>
    <row r="12" spans="1:6" ht="171" customHeight="1" x14ac:dyDescent="0.2">
      <c r="A12" s="46" t="s">
        <v>12</v>
      </c>
      <c r="B12" s="21" t="s">
        <v>43</v>
      </c>
      <c r="C12" s="13" t="s">
        <v>44</v>
      </c>
      <c r="D12" s="12">
        <v>1</v>
      </c>
      <c r="E12" s="68">
        <v>0</v>
      </c>
      <c r="F12" s="9">
        <f t="shared" si="0"/>
        <v>0</v>
      </c>
    </row>
    <row r="13" spans="1:6" ht="120.75" customHeight="1" x14ac:dyDescent="0.2">
      <c r="A13" s="46" t="s">
        <v>31</v>
      </c>
      <c r="B13" s="21" t="s">
        <v>45</v>
      </c>
      <c r="C13" s="13" t="s">
        <v>46</v>
      </c>
      <c r="D13" s="12">
        <v>1</v>
      </c>
      <c r="E13" s="68">
        <v>0</v>
      </c>
      <c r="F13" s="9">
        <f t="shared" si="0"/>
        <v>0</v>
      </c>
    </row>
    <row r="14" spans="1:6" ht="99" customHeight="1" x14ac:dyDescent="0.2">
      <c r="A14" s="46" t="s">
        <v>47</v>
      </c>
      <c r="B14" s="21" t="s">
        <v>48</v>
      </c>
      <c r="C14" s="13" t="s">
        <v>49</v>
      </c>
      <c r="D14" s="12">
        <v>1</v>
      </c>
      <c r="E14" s="68">
        <v>0</v>
      </c>
      <c r="F14" s="9">
        <f t="shared" si="0"/>
        <v>0</v>
      </c>
    </row>
    <row r="15" spans="1:6" ht="106.5" customHeight="1" x14ac:dyDescent="0.2">
      <c r="A15" s="46" t="s">
        <v>50</v>
      </c>
      <c r="B15" s="21" t="s">
        <v>51</v>
      </c>
      <c r="C15" s="13" t="s">
        <v>52</v>
      </c>
      <c r="D15" s="46" t="s">
        <v>53</v>
      </c>
      <c r="E15" s="69">
        <v>0</v>
      </c>
      <c r="F15" s="9">
        <f t="shared" si="0"/>
        <v>0</v>
      </c>
    </row>
    <row r="16" spans="1:6" ht="93" customHeight="1" x14ac:dyDescent="0.2">
      <c r="A16" s="46" t="s">
        <v>54</v>
      </c>
      <c r="B16" s="48" t="s">
        <v>55</v>
      </c>
      <c r="C16" s="13" t="s">
        <v>52</v>
      </c>
      <c r="D16" s="46" t="s">
        <v>53</v>
      </c>
      <c r="E16" s="69">
        <v>0</v>
      </c>
      <c r="F16" s="9">
        <f t="shared" si="0"/>
        <v>0</v>
      </c>
    </row>
    <row r="17" spans="1:6" ht="12.75" thickBot="1" x14ac:dyDescent="0.25">
      <c r="A17" s="49"/>
      <c r="B17" s="49"/>
      <c r="C17" s="49"/>
      <c r="D17" s="49"/>
      <c r="E17" s="18"/>
      <c r="F17" s="49"/>
    </row>
    <row r="18" spans="1:6" ht="12.75" thickBot="1" x14ac:dyDescent="0.25">
      <c r="A18" s="16"/>
      <c r="B18" s="17"/>
      <c r="C18" s="17"/>
      <c r="D18" s="17"/>
      <c r="E18" s="18"/>
      <c r="F18" s="19">
        <f>SUM(F6:F17)</f>
        <v>0</v>
      </c>
    </row>
    <row r="19" spans="1:6" x14ac:dyDescent="0.2">
      <c r="A19" s="16"/>
      <c r="B19" s="17"/>
      <c r="C19" s="17"/>
      <c r="D19" s="17"/>
      <c r="E19" s="18"/>
      <c r="F19" s="20"/>
    </row>
    <row r="20" spans="1:6" x14ac:dyDescent="0.2">
      <c r="A20" s="92" t="s">
        <v>56</v>
      </c>
      <c r="B20" s="92"/>
      <c r="C20" s="92"/>
      <c r="D20" s="92"/>
      <c r="E20" s="92"/>
      <c r="F20" s="92"/>
    </row>
    <row r="21" spans="1:6" x14ac:dyDescent="0.2">
      <c r="A21" s="92"/>
      <c r="B21" s="92"/>
      <c r="C21" s="92"/>
      <c r="D21" s="92"/>
      <c r="E21" s="92"/>
      <c r="F21" s="92"/>
    </row>
    <row r="22" spans="1:6" x14ac:dyDescent="0.2">
      <c r="A22" s="92"/>
      <c r="B22" s="92"/>
      <c r="C22" s="92"/>
      <c r="D22" s="92"/>
      <c r="E22" s="92"/>
      <c r="F22" s="92"/>
    </row>
    <row r="23" spans="1:6" x14ac:dyDescent="0.2">
      <c r="A23" s="92"/>
      <c r="B23" s="92"/>
      <c r="C23" s="92"/>
      <c r="D23" s="92"/>
      <c r="E23" s="92"/>
      <c r="F23" s="92"/>
    </row>
    <row r="24" spans="1:6" x14ac:dyDescent="0.2">
      <c r="A24" s="92"/>
      <c r="B24" s="92"/>
      <c r="C24" s="92"/>
      <c r="D24" s="92"/>
      <c r="E24" s="92"/>
      <c r="F24" s="92"/>
    </row>
    <row r="25" spans="1:6" x14ac:dyDescent="0.2">
      <c r="A25" s="92"/>
      <c r="B25" s="92"/>
      <c r="C25" s="92"/>
      <c r="D25" s="92"/>
      <c r="E25" s="92"/>
      <c r="F25" s="92"/>
    </row>
    <row r="26" spans="1:6" x14ac:dyDescent="0.2">
      <c r="A26" s="92"/>
      <c r="B26" s="92"/>
      <c r="C26" s="92"/>
      <c r="D26" s="92"/>
      <c r="E26" s="92"/>
      <c r="F26" s="92"/>
    </row>
  </sheetData>
  <sheetProtection algorithmName="SHA-512" hashValue="8SbdwYKdRk8GN8TkAqCpJSmh4MRgBwIHcZG0pPTxYujLC3ydL3LuKQJURWFzkQIXYAPQbCcafqavR0ihFwHw+Q==" saltValue="gPutQMBsuBSNjLfDjmSoSA==" spinCount="100000" sheet="1" objects="1" scenarios="1"/>
  <mergeCells count="2">
    <mergeCell ref="A20:F26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F6A0A-A18D-4D74-8F81-60D4DE3C587B}">
  <dimension ref="A1:F31"/>
  <sheetViews>
    <sheetView workbookViewId="0">
      <selection activeCell="B7" sqref="B7"/>
    </sheetView>
  </sheetViews>
  <sheetFormatPr defaultColWidth="9.140625" defaultRowHeight="12" x14ac:dyDescent="0.2"/>
  <cols>
    <col min="1" max="1" width="9.140625" style="5"/>
    <col min="2" max="2" width="50.7109375" style="5" customWidth="1"/>
    <col min="3" max="3" width="34.42578125" style="5" customWidth="1"/>
    <col min="4" max="4" width="14.28515625" style="5" customWidth="1"/>
    <col min="5" max="5" width="32.7109375" style="5" customWidth="1"/>
    <col min="6" max="6" width="36.28515625" style="5" customWidth="1"/>
    <col min="7" max="16384" width="9.140625" style="5"/>
  </cols>
  <sheetData>
    <row r="1" spans="1:6" x14ac:dyDescent="0.2">
      <c r="A1" s="1" t="s">
        <v>57</v>
      </c>
      <c r="B1" s="2"/>
      <c r="C1" s="2"/>
      <c r="D1" s="2"/>
      <c r="E1" s="3"/>
      <c r="F1" s="4"/>
    </row>
    <row r="2" spans="1:6" ht="11.45" customHeight="1" x14ac:dyDescent="0.2">
      <c r="A2" s="91" t="s">
        <v>58</v>
      </c>
      <c r="B2" s="91"/>
      <c r="C2" s="91"/>
      <c r="D2" s="91"/>
      <c r="E2" s="91"/>
      <c r="F2" s="91"/>
    </row>
    <row r="3" spans="1:6" x14ac:dyDescent="0.2">
      <c r="A3" s="91"/>
      <c r="B3" s="91"/>
      <c r="C3" s="91"/>
      <c r="D3" s="91"/>
      <c r="E3" s="91"/>
      <c r="F3" s="91"/>
    </row>
    <row r="4" spans="1:6" x14ac:dyDescent="0.2">
      <c r="A4" s="6"/>
      <c r="B4" s="2"/>
      <c r="C4" s="2"/>
      <c r="D4" s="2"/>
      <c r="E4" s="3"/>
      <c r="F4" s="2"/>
    </row>
    <row r="5" spans="1:6" x14ac:dyDescent="0.2">
      <c r="A5" s="7" t="s">
        <v>0</v>
      </c>
      <c r="B5" s="8" t="s">
        <v>1</v>
      </c>
      <c r="C5" s="8" t="s">
        <v>2</v>
      </c>
      <c r="D5" s="8" t="s">
        <v>3</v>
      </c>
      <c r="E5" s="10" t="s">
        <v>4</v>
      </c>
      <c r="F5" s="8" t="s">
        <v>5</v>
      </c>
    </row>
    <row r="6" spans="1:6" ht="111.6" customHeight="1" x14ac:dyDescent="0.2">
      <c r="A6" s="11" t="s">
        <v>6</v>
      </c>
      <c r="B6" s="12" t="s">
        <v>59</v>
      </c>
      <c r="C6" s="14"/>
      <c r="D6" s="14">
        <v>2</v>
      </c>
      <c r="E6" s="66">
        <v>0</v>
      </c>
      <c r="F6" s="9">
        <f t="shared" ref="F6:F20" si="0">E6*D6</f>
        <v>0</v>
      </c>
    </row>
    <row r="7" spans="1:6" ht="111.6" customHeight="1" x14ac:dyDescent="0.2">
      <c r="A7" s="11" t="s">
        <v>7</v>
      </c>
      <c r="B7" s="12" t="s">
        <v>36</v>
      </c>
      <c r="C7" s="12"/>
      <c r="D7" s="14">
        <v>1</v>
      </c>
      <c r="E7" s="66">
        <v>0</v>
      </c>
      <c r="F7" s="9">
        <f t="shared" si="0"/>
        <v>0</v>
      </c>
    </row>
    <row r="8" spans="1:6" ht="111.6" customHeight="1" x14ac:dyDescent="0.2">
      <c r="A8" s="11" t="s">
        <v>8</v>
      </c>
      <c r="B8" s="12" t="s">
        <v>60</v>
      </c>
      <c r="C8" s="12"/>
      <c r="D8" s="14">
        <v>2</v>
      </c>
      <c r="E8" s="66">
        <v>0</v>
      </c>
      <c r="F8" s="9">
        <f t="shared" si="0"/>
        <v>0</v>
      </c>
    </row>
    <row r="9" spans="1:6" ht="111.6" customHeight="1" x14ac:dyDescent="0.2">
      <c r="A9" s="11" t="s">
        <v>9</v>
      </c>
      <c r="B9" s="12" t="s">
        <v>61</v>
      </c>
      <c r="C9" s="14"/>
      <c r="D9" s="14">
        <v>1</v>
      </c>
      <c r="E9" s="66">
        <v>0</v>
      </c>
      <c r="F9" s="9">
        <f t="shared" si="0"/>
        <v>0</v>
      </c>
    </row>
    <row r="10" spans="1:6" ht="117" customHeight="1" x14ac:dyDescent="0.2">
      <c r="A10" s="11" t="s">
        <v>10</v>
      </c>
      <c r="B10" s="21" t="s">
        <v>99</v>
      </c>
      <c r="C10" s="13" t="s">
        <v>42</v>
      </c>
      <c r="D10" s="12">
        <v>1</v>
      </c>
      <c r="E10" s="67">
        <v>0</v>
      </c>
      <c r="F10" s="9">
        <f t="shared" si="0"/>
        <v>0</v>
      </c>
    </row>
    <row r="11" spans="1:6" ht="104.25" customHeight="1" x14ac:dyDescent="0.2">
      <c r="A11" s="11" t="s">
        <v>11</v>
      </c>
      <c r="B11" s="21" t="s">
        <v>100</v>
      </c>
      <c r="C11" s="13" t="s">
        <v>42</v>
      </c>
      <c r="D11" s="12">
        <v>1</v>
      </c>
      <c r="E11" s="67">
        <v>0</v>
      </c>
      <c r="F11" s="9">
        <f t="shared" si="0"/>
        <v>0</v>
      </c>
    </row>
    <row r="12" spans="1:6" ht="133.5" customHeight="1" x14ac:dyDescent="0.2">
      <c r="A12" s="46" t="s">
        <v>12</v>
      </c>
      <c r="B12" s="21" t="s">
        <v>101</v>
      </c>
      <c r="C12" s="13" t="s">
        <v>62</v>
      </c>
      <c r="D12" s="12">
        <v>1</v>
      </c>
      <c r="E12" s="68">
        <v>0</v>
      </c>
      <c r="F12" s="15">
        <f t="shared" si="0"/>
        <v>0</v>
      </c>
    </row>
    <row r="13" spans="1:6" ht="130.5" customHeight="1" x14ac:dyDescent="0.2">
      <c r="A13" s="46" t="s">
        <v>31</v>
      </c>
      <c r="B13" s="21" t="s">
        <v>102</v>
      </c>
      <c r="C13" s="13" t="s">
        <v>44</v>
      </c>
      <c r="D13" s="12">
        <v>1</v>
      </c>
      <c r="E13" s="68">
        <v>0</v>
      </c>
      <c r="F13" s="15">
        <f t="shared" si="0"/>
        <v>0</v>
      </c>
    </row>
    <row r="14" spans="1:6" ht="134.25" customHeight="1" x14ac:dyDescent="0.2">
      <c r="A14" s="46" t="s">
        <v>47</v>
      </c>
      <c r="B14" s="21" t="s">
        <v>103</v>
      </c>
      <c r="C14" s="13" t="s">
        <v>44</v>
      </c>
      <c r="D14" s="12">
        <v>1</v>
      </c>
      <c r="E14" s="68">
        <v>0</v>
      </c>
      <c r="F14" s="15">
        <f t="shared" si="0"/>
        <v>0</v>
      </c>
    </row>
    <row r="15" spans="1:6" ht="60" x14ac:dyDescent="0.2">
      <c r="A15" s="46" t="s">
        <v>50</v>
      </c>
      <c r="B15" s="48" t="s">
        <v>104</v>
      </c>
      <c r="C15" s="46" t="s">
        <v>46</v>
      </c>
      <c r="D15" s="46" t="s">
        <v>53</v>
      </c>
      <c r="E15" s="69">
        <v>0</v>
      </c>
      <c r="F15" s="47">
        <f t="shared" si="0"/>
        <v>0</v>
      </c>
    </row>
    <row r="16" spans="1:6" ht="60" x14ac:dyDescent="0.2">
      <c r="A16" s="46" t="s">
        <v>54</v>
      </c>
      <c r="B16" s="48" t="s">
        <v>105</v>
      </c>
      <c r="C16" s="46" t="s">
        <v>49</v>
      </c>
      <c r="D16" s="46" t="s">
        <v>53</v>
      </c>
      <c r="E16" s="68">
        <v>0</v>
      </c>
      <c r="F16" s="47">
        <f t="shared" si="0"/>
        <v>0</v>
      </c>
    </row>
    <row r="17" spans="1:6" ht="36" x14ac:dyDescent="0.2">
      <c r="A17" s="46" t="s">
        <v>63</v>
      </c>
      <c r="B17" s="48" t="s">
        <v>106</v>
      </c>
      <c r="C17" s="46" t="s">
        <v>52</v>
      </c>
      <c r="D17" s="46" t="s">
        <v>53</v>
      </c>
      <c r="E17" s="68">
        <v>0</v>
      </c>
      <c r="F17" s="47">
        <f t="shared" si="0"/>
        <v>0</v>
      </c>
    </row>
    <row r="18" spans="1:6" ht="36" x14ac:dyDescent="0.2">
      <c r="A18" s="46" t="s">
        <v>64</v>
      </c>
      <c r="B18" s="48" t="s">
        <v>107</v>
      </c>
      <c r="C18" s="46" t="s">
        <v>65</v>
      </c>
      <c r="D18" s="46" t="s">
        <v>53</v>
      </c>
      <c r="E18" s="70">
        <v>0</v>
      </c>
      <c r="F18" s="47">
        <f t="shared" si="0"/>
        <v>0</v>
      </c>
    </row>
    <row r="19" spans="1:6" ht="24" x14ac:dyDescent="0.2">
      <c r="A19" s="46" t="s">
        <v>66</v>
      </c>
      <c r="B19" s="48" t="s">
        <v>67</v>
      </c>
      <c r="C19" s="46" t="s">
        <v>68</v>
      </c>
      <c r="D19" s="46" t="s">
        <v>53</v>
      </c>
      <c r="E19" s="70">
        <v>0</v>
      </c>
      <c r="F19" s="47">
        <f t="shared" si="0"/>
        <v>0</v>
      </c>
    </row>
    <row r="20" spans="1:6" ht="36" x14ac:dyDescent="0.2">
      <c r="A20" s="46" t="s">
        <v>69</v>
      </c>
      <c r="B20" s="48" t="s">
        <v>108</v>
      </c>
      <c r="C20" s="46" t="s">
        <v>70</v>
      </c>
      <c r="D20" s="46" t="s">
        <v>53</v>
      </c>
      <c r="E20" s="70">
        <v>0</v>
      </c>
      <c r="F20" s="47">
        <f t="shared" si="0"/>
        <v>0</v>
      </c>
    </row>
    <row r="21" spans="1:6" ht="12.75" thickBot="1" x14ac:dyDescent="0.25">
      <c r="A21" s="49"/>
      <c r="B21" s="49"/>
      <c r="C21" s="49"/>
      <c r="D21" s="49"/>
      <c r="E21" s="18"/>
      <c r="F21" s="49"/>
    </row>
    <row r="22" spans="1:6" ht="12.75" thickBot="1" x14ac:dyDescent="0.25">
      <c r="A22" s="16"/>
      <c r="B22" s="17"/>
      <c r="C22" s="17"/>
      <c r="D22" s="17"/>
      <c r="E22" s="18"/>
      <c r="F22" s="19">
        <f>SUM(F6:F21)</f>
        <v>0</v>
      </c>
    </row>
    <row r="23" spans="1:6" x14ac:dyDescent="0.2">
      <c r="A23" s="16"/>
      <c r="B23" s="17"/>
      <c r="C23" s="17"/>
      <c r="D23" s="17"/>
      <c r="E23" s="18"/>
      <c r="F23" s="20"/>
    </row>
    <row r="24" spans="1:6" x14ac:dyDescent="0.2">
      <c r="A24" s="92" t="s">
        <v>56</v>
      </c>
      <c r="B24" s="92"/>
      <c r="C24" s="92"/>
      <c r="D24" s="92"/>
      <c r="E24" s="92"/>
      <c r="F24" s="92"/>
    </row>
    <row r="25" spans="1:6" x14ac:dyDescent="0.2">
      <c r="A25" s="92"/>
      <c r="B25" s="92"/>
      <c r="C25" s="92"/>
      <c r="D25" s="92"/>
      <c r="E25" s="92"/>
      <c r="F25" s="92"/>
    </row>
    <row r="26" spans="1:6" x14ac:dyDescent="0.2">
      <c r="A26" s="92"/>
      <c r="B26" s="92"/>
      <c r="C26" s="92"/>
      <c r="D26" s="92"/>
      <c r="E26" s="92"/>
      <c r="F26" s="92"/>
    </row>
    <row r="27" spans="1:6" x14ac:dyDescent="0.2">
      <c r="A27" s="92"/>
      <c r="B27" s="92"/>
      <c r="C27" s="92"/>
      <c r="D27" s="92"/>
      <c r="E27" s="92"/>
      <c r="F27" s="92"/>
    </row>
    <row r="28" spans="1:6" x14ac:dyDescent="0.2">
      <c r="A28" s="92"/>
      <c r="B28" s="92"/>
      <c r="C28" s="92"/>
      <c r="D28" s="92"/>
      <c r="E28" s="92"/>
      <c r="F28" s="92"/>
    </row>
    <row r="29" spans="1:6" x14ac:dyDescent="0.2">
      <c r="A29" s="92"/>
      <c r="B29" s="92"/>
      <c r="C29" s="92"/>
      <c r="D29" s="92"/>
      <c r="E29" s="92"/>
      <c r="F29" s="92"/>
    </row>
    <row r="30" spans="1:6" x14ac:dyDescent="0.2">
      <c r="A30" s="92"/>
      <c r="B30" s="92"/>
      <c r="C30" s="92"/>
      <c r="D30" s="92"/>
      <c r="E30" s="92"/>
      <c r="F30" s="92"/>
    </row>
    <row r="31" spans="1:6" x14ac:dyDescent="0.2">
      <c r="A31" s="50"/>
      <c r="B31" s="4"/>
      <c r="C31" s="4"/>
      <c r="D31" s="4"/>
      <c r="E31" s="51"/>
      <c r="F31" s="4"/>
    </row>
  </sheetData>
  <sheetProtection algorithmName="SHA-512" hashValue="dAmS5X+1OVkUwgIQ+QyZc5teFED8GvqTnmIDblcmDfyr4tNvvY1W72JUjaHU1cie7YTTOqnIiR83HLUgdWVXYQ==" saltValue="pS0lNAYW50O22FAkM74bFQ==" spinCount="100000" sheet="1" objects="1" scenarios="1"/>
  <mergeCells count="2">
    <mergeCell ref="A24:F30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3AEAE-3076-485C-BB9A-288BC792767A}">
  <dimension ref="A1:H21"/>
  <sheetViews>
    <sheetView topLeftCell="A9" workbookViewId="0">
      <selection activeCell="A15" activeCellId="4" sqref="H6 A1:F5 A6:D11 F6:F13 A15:F21"/>
    </sheetView>
  </sheetViews>
  <sheetFormatPr defaultColWidth="9.140625" defaultRowHeight="12" x14ac:dyDescent="0.2"/>
  <cols>
    <col min="1" max="1" width="9.140625" style="78"/>
    <col min="2" max="2" width="50.7109375" style="72" customWidth="1"/>
    <col min="3" max="3" width="37.7109375" style="72" customWidth="1"/>
    <col min="4" max="4" width="14.28515625" style="72" customWidth="1"/>
    <col min="5" max="5" width="32.7109375" style="79" customWidth="1"/>
    <col min="6" max="6" width="36.28515625" style="72" customWidth="1"/>
    <col min="7" max="7" width="32.28515625" style="72" customWidth="1"/>
    <col min="8" max="8" width="28" style="72" customWidth="1"/>
    <col min="9" max="16384" width="9.140625" style="72"/>
  </cols>
  <sheetData>
    <row r="1" spans="1:8" x14ac:dyDescent="0.2">
      <c r="A1" s="1" t="s">
        <v>71</v>
      </c>
      <c r="B1" s="2"/>
      <c r="C1" s="2"/>
      <c r="D1" s="2"/>
      <c r="E1" s="3"/>
      <c r="F1" s="4"/>
    </row>
    <row r="2" spans="1:8" ht="11.45" customHeight="1" x14ac:dyDescent="0.2">
      <c r="A2" s="91" t="s">
        <v>72</v>
      </c>
      <c r="B2" s="91"/>
      <c r="C2" s="91"/>
      <c r="D2" s="91"/>
      <c r="E2" s="91"/>
      <c r="F2" s="91"/>
    </row>
    <row r="3" spans="1:8" x14ac:dyDescent="0.2">
      <c r="A3" s="91"/>
      <c r="B3" s="91"/>
      <c r="C3" s="91"/>
      <c r="D3" s="91"/>
      <c r="E3" s="91"/>
      <c r="F3" s="91"/>
    </row>
    <row r="4" spans="1:8" x14ac:dyDescent="0.2">
      <c r="A4" s="6"/>
      <c r="B4" s="2"/>
      <c r="C4" s="2"/>
      <c r="D4" s="2"/>
      <c r="E4" s="3"/>
      <c r="F4" s="2"/>
    </row>
    <row r="5" spans="1:8" x14ac:dyDescent="0.2">
      <c r="A5" s="7" t="s">
        <v>0</v>
      </c>
      <c r="B5" s="8" t="s">
        <v>1</v>
      </c>
      <c r="C5" s="8" t="s">
        <v>2</v>
      </c>
      <c r="D5" s="8" t="s">
        <v>3</v>
      </c>
      <c r="E5" s="10" t="s">
        <v>4</v>
      </c>
      <c r="F5" s="8" t="s">
        <v>5</v>
      </c>
      <c r="G5" s="71"/>
      <c r="H5" s="71"/>
    </row>
    <row r="6" spans="1:8" ht="113.25" customHeight="1" x14ac:dyDescent="0.2">
      <c r="A6" s="11" t="s">
        <v>6</v>
      </c>
      <c r="B6" s="21" t="s">
        <v>73</v>
      </c>
      <c r="C6" s="80" t="s">
        <v>74</v>
      </c>
      <c r="D6" s="14">
        <v>1</v>
      </c>
      <c r="E6" s="66">
        <v>0</v>
      </c>
      <c r="F6" s="9">
        <f t="shared" ref="F6:F11" si="0">E6*D6</f>
        <v>0</v>
      </c>
      <c r="H6" s="4"/>
    </row>
    <row r="7" spans="1:8" ht="134.25" customHeight="1" x14ac:dyDescent="0.2">
      <c r="A7" s="11" t="s">
        <v>7</v>
      </c>
      <c r="B7" s="21" t="s">
        <v>75</v>
      </c>
      <c r="C7" s="12"/>
      <c r="D7" s="14">
        <v>1</v>
      </c>
      <c r="E7" s="66">
        <v>0</v>
      </c>
      <c r="F7" s="9">
        <f t="shared" si="0"/>
        <v>0</v>
      </c>
    </row>
    <row r="8" spans="1:8" ht="113.25" customHeight="1" x14ac:dyDescent="0.2">
      <c r="A8" s="11" t="s">
        <v>8</v>
      </c>
      <c r="B8" s="21" t="s">
        <v>60</v>
      </c>
      <c r="C8" s="12"/>
      <c r="D8" s="14">
        <v>9</v>
      </c>
      <c r="E8" s="66">
        <v>0</v>
      </c>
      <c r="F8" s="9">
        <f t="shared" si="0"/>
        <v>0</v>
      </c>
    </row>
    <row r="9" spans="1:8" ht="113.25" customHeight="1" x14ac:dyDescent="0.2">
      <c r="A9" s="11" t="s">
        <v>9</v>
      </c>
      <c r="B9" s="21" t="s">
        <v>109</v>
      </c>
      <c r="C9" s="12" t="s">
        <v>76</v>
      </c>
      <c r="D9" s="14">
        <v>1</v>
      </c>
      <c r="E9" s="66">
        <v>0</v>
      </c>
      <c r="F9" s="9">
        <f t="shared" si="0"/>
        <v>0</v>
      </c>
    </row>
    <row r="10" spans="1:8" s="73" customFormat="1" ht="113.25" customHeight="1" x14ac:dyDescent="0.2">
      <c r="A10" s="11" t="s">
        <v>10</v>
      </c>
      <c r="B10" s="21" t="s">
        <v>110</v>
      </c>
      <c r="C10" s="12" t="s">
        <v>77</v>
      </c>
      <c r="D10" s="12">
        <v>1</v>
      </c>
      <c r="E10" s="67">
        <v>0</v>
      </c>
      <c r="F10" s="9">
        <f t="shared" si="0"/>
        <v>0</v>
      </c>
    </row>
    <row r="11" spans="1:8" s="73" customFormat="1" ht="119.45" customHeight="1" x14ac:dyDescent="0.2">
      <c r="A11" s="11" t="s">
        <v>11</v>
      </c>
      <c r="B11" s="21" t="s">
        <v>111</v>
      </c>
      <c r="C11" s="13" t="s">
        <v>112</v>
      </c>
      <c r="D11" s="12">
        <v>1</v>
      </c>
      <c r="E11" s="67">
        <v>0</v>
      </c>
      <c r="F11" s="9">
        <f t="shared" si="0"/>
        <v>0</v>
      </c>
    </row>
    <row r="12" spans="1:8" s="73" customFormat="1" ht="12.75" thickBot="1" x14ac:dyDescent="0.25">
      <c r="A12" s="74"/>
      <c r="B12" s="74"/>
      <c r="C12" s="74"/>
      <c r="D12" s="74"/>
      <c r="E12" s="75"/>
      <c r="F12" s="49"/>
    </row>
    <row r="13" spans="1:8" s="73" customFormat="1" ht="12.75" thickBot="1" x14ac:dyDescent="0.25">
      <c r="A13" s="76"/>
      <c r="B13" s="77"/>
      <c r="C13" s="77"/>
      <c r="D13" s="77"/>
      <c r="E13" s="75"/>
      <c r="F13" s="19">
        <f>SUM(F6:F12)</f>
        <v>0</v>
      </c>
    </row>
    <row r="14" spans="1:8" s="73" customFormat="1" x14ac:dyDescent="0.2">
      <c r="A14" s="76"/>
      <c r="B14" s="77"/>
      <c r="C14" s="77"/>
      <c r="D14" s="77"/>
      <c r="E14" s="75"/>
    </row>
    <row r="15" spans="1:8" s="73" customFormat="1" x14ac:dyDescent="0.2">
      <c r="A15" s="92" t="s">
        <v>56</v>
      </c>
      <c r="B15" s="92"/>
      <c r="C15" s="92"/>
      <c r="D15" s="92"/>
      <c r="E15" s="92"/>
      <c r="F15" s="92"/>
    </row>
    <row r="16" spans="1:8" s="73" customFormat="1" x14ac:dyDescent="0.2">
      <c r="A16" s="92"/>
      <c r="B16" s="92"/>
      <c r="C16" s="92"/>
      <c r="D16" s="92"/>
      <c r="E16" s="92"/>
      <c r="F16" s="92"/>
    </row>
    <row r="17" spans="1:6" x14ac:dyDescent="0.2">
      <c r="A17" s="92"/>
      <c r="B17" s="92"/>
      <c r="C17" s="92"/>
      <c r="D17" s="92"/>
      <c r="E17" s="92"/>
      <c r="F17" s="92"/>
    </row>
    <row r="18" spans="1:6" x14ac:dyDescent="0.2">
      <c r="A18" s="92"/>
      <c r="B18" s="92"/>
      <c r="C18" s="92"/>
      <c r="D18" s="92"/>
      <c r="E18" s="92"/>
      <c r="F18" s="92"/>
    </row>
    <row r="19" spans="1:6" x14ac:dyDescent="0.2">
      <c r="A19" s="92"/>
      <c r="B19" s="92"/>
      <c r="C19" s="92"/>
      <c r="D19" s="92"/>
      <c r="E19" s="92"/>
      <c r="F19" s="92"/>
    </row>
    <row r="20" spans="1:6" x14ac:dyDescent="0.2">
      <c r="A20" s="92"/>
      <c r="B20" s="92"/>
      <c r="C20" s="92"/>
      <c r="D20" s="92"/>
      <c r="E20" s="92"/>
      <c r="F20" s="92"/>
    </row>
    <row r="21" spans="1:6" x14ac:dyDescent="0.2">
      <c r="A21" s="92"/>
      <c r="B21" s="92"/>
      <c r="C21" s="92"/>
      <c r="D21" s="92"/>
      <c r="E21" s="92"/>
      <c r="F21" s="92"/>
    </row>
  </sheetData>
  <sheetProtection algorithmName="SHA-512" hashValue="aAQgtS79622+wfVHEuYRrwWHjmShE4oGzCgtsb8rLEAaMHikOHnRt3YjIHUsThR8NUIHsT8T06b7yVbf4fmkUg==" saltValue="bGOkHOKvsIKCZ1Z1Qr3bfA==" spinCount="100000" sheet="1" objects="1" scenarios="1"/>
  <mergeCells count="2">
    <mergeCell ref="A15:F21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37BD6-129F-4075-94E1-05395C4B82C3}">
  <dimension ref="A1:F18"/>
  <sheetViews>
    <sheetView workbookViewId="0">
      <selection activeCell="D7" sqref="D7"/>
    </sheetView>
  </sheetViews>
  <sheetFormatPr defaultColWidth="8.85546875" defaultRowHeight="12" x14ac:dyDescent="0.2"/>
  <cols>
    <col min="1" max="1" width="9.140625" style="5" customWidth="1"/>
    <col min="2" max="2" width="50.7109375" style="5" customWidth="1"/>
    <col min="3" max="3" width="32.5703125" style="5" customWidth="1"/>
    <col min="4" max="4" width="14.28515625" style="5" customWidth="1"/>
    <col min="5" max="5" width="32.7109375" style="5" customWidth="1"/>
    <col min="6" max="6" width="36.28515625" style="5" customWidth="1"/>
    <col min="7" max="16384" width="8.85546875" style="5"/>
  </cols>
  <sheetData>
    <row r="1" spans="1:6" x14ac:dyDescent="0.2">
      <c r="A1" s="1" t="s">
        <v>78</v>
      </c>
      <c r="B1" s="2"/>
      <c r="C1" s="2"/>
      <c r="D1" s="2"/>
      <c r="E1" s="3"/>
      <c r="F1" s="4"/>
    </row>
    <row r="2" spans="1:6" ht="11.45" customHeight="1" x14ac:dyDescent="0.2">
      <c r="A2" s="91" t="s">
        <v>79</v>
      </c>
      <c r="B2" s="91"/>
      <c r="C2" s="91"/>
      <c r="D2" s="91"/>
      <c r="E2" s="91"/>
      <c r="F2" s="91"/>
    </row>
    <row r="3" spans="1:6" x14ac:dyDescent="0.2">
      <c r="A3" s="91"/>
      <c r="B3" s="91"/>
      <c r="C3" s="91"/>
      <c r="D3" s="91"/>
      <c r="E3" s="91"/>
      <c r="F3" s="91"/>
    </row>
    <row r="4" spans="1:6" x14ac:dyDescent="0.2">
      <c r="A4" s="6"/>
      <c r="B4" s="2"/>
      <c r="C4" s="2"/>
      <c r="D4" s="2"/>
      <c r="E4" s="3"/>
      <c r="F4" s="2"/>
    </row>
    <row r="5" spans="1:6" x14ac:dyDescent="0.2">
      <c r="A5" s="7" t="s">
        <v>0</v>
      </c>
      <c r="B5" s="8" t="s">
        <v>1</v>
      </c>
      <c r="C5" s="8" t="s">
        <v>2</v>
      </c>
      <c r="D5" s="8" t="s">
        <v>3</v>
      </c>
      <c r="E5" s="10" t="s">
        <v>4</v>
      </c>
      <c r="F5" s="8" t="s">
        <v>5</v>
      </c>
    </row>
    <row r="6" spans="1:6" ht="114.6" customHeight="1" x14ac:dyDescent="0.2">
      <c r="A6" s="11" t="s">
        <v>6</v>
      </c>
      <c r="B6" s="21" t="s">
        <v>80</v>
      </c>
      <c r="C6" s="14"/>
      <c r="D6" s="14">
        <v>7</v>
      </c>
      <c r="E6" s="66">
        <v>0</v>
      </c>
      <c r="F6" s="9">
        <f t="shared" ref="F6:F11" si="0">E6*D6</f>
        <v>0</v>
      </c>
    </row>
    <row r="7" spans="1:6" ht="133.9" customHeight="1" x14ac:dyDescent="0.2">
      <c r="A7" s="11" t="s">
        <v>7</v>
      </c>
      <c r="B7" s="21" t="s">
        <v>36</v>
      </c>
      <c r="C7" s="12"/>
      <c r="D7" s="14">
        <v>1</v>
      </c>
      <c r="E7" s="66">
        <v>0</v>
      </c>
      <c r="F7" s="9">
        <f t="shared" si="0"/>
        <v>0</v>
      </c>
    </row>
    <row r="8" spans="1:6" ht="48" x14ac:dyDescent="0.2">
      <c r="A8" s="11" t="s">
        <v>8</v>
      </c>
      <c r="B8" s="21" t="s">
        <v>81</v>
      </c>
      <c r="C8" s="12" t="s">
        <v>82</v>
      </c>
      <c r="D8" s="14">
        <v>1</v>
      </c>
      <c r="E8" s="66">
        <v>0</v>
      </c>
      <c r="F8" s="9">
        <f t="shared" si="0"/>
        <v>0</v>
      </c>
    </row>
    <row r="9" spans="1:6" ht="48" x14ac:dyDescent="0.2">
      <c r="A9" s="11" t="s">
        <v>9</v>
      </c>
      <c r="B9" s="21" t="s">
        <v>83</v>
      </c>
      <c r="C9" s="12" t="s">
        <v>84</v>
      </c>
      <c r="D9" s="14">
        <v>1</v>
      </c>
      <c r="E9" s="66">
        <v>0</v>
      </c>
      <c r="F9" s="9">
        <f t="shared" si="0"/>
        <v>0</v>
      </c>
    </row>
    <row r="10" spans="1:6" ht="49.15" customHeight="1" x14ac:dyDescent="0.2">
      <c r="A10" s="11" t="s">
        <v>10</v>
      </c>
      <c r="B10" s="21" t="s">
        <v>85</v>
      </c>
      <c r="C10" s="12" t="s">
        <v>84</v>
      </c>
      <c r="D10" s="14">
        <v>1</v>
      </c>
      <c r="E10" s="66">
        <v>0</v>
      </c>
      <c r="F10" s="9">
        <f t="shared" si="0"/>
        <v>0</v>
      </c>
    </row>
    <row r="11" spans="1:6" ht="36" x14ac:dyDescent="0.2">
      <c r="A11" s="11" t="s">
        <v>11</v>
      </c>
      <c r="B11" s="21" t="s">
        <v>43</v>
      </c>
      <c r="C11" s="12" t="s">
        <v>42</v>
      </c>
      <c r="D11" s="12">
        <v>1</v>
      </c>
      <c r="E11" s="67">
        <v>0</v>
      </c>
      <c r="F11" s="9">
        <f t="shared" si="0"/>
        <v>0</v>
      </c>
    </row>
    <row r="12" spans="1:6" ht="12.75" thickBot="1" x14ac:dyDescent="0.25">
      <c r="A12" s="16"/>
      <c r="B12" s="17"/>
      <c r="C12" s="17"/>
      <c r="D12" s="17"/>
      <c r="E12" s="18"/>
      <c r="F12" s="52"/>
    </row>
    <row r="13" spans="1:6" ht="12.75" thickBot="1" x14ac:dyDescent="0.25">
      <c r="A13" s="16"/>
      <c r="B13" s="17"/>
      <c r="C13" s="17"/>
      <c r="D13" s="17"/>
      <c r="E13" s="18"/>
      <c r="F13" s="19">
        <f>SUM(F6:F12)</f>
        <v>0</v>
      </c>
    </row>
    <row r="14" spans="1:6" x14ac:dyDescent="0.2">
      <c r="A14" s="83" t="s">
        <v>56</v>
      </c>
      <c r="B14" s="84"/>
      <c r="C14" s="84"/>
      <c r="D14" s="84"/>
      <c r="E14" s="84"/>
      <c r="F14" s="87"/>
    </row>
    <row r="15" spans="1:6" x14ac:dyDescent="0.2">
      <c r="A15" s="85"/>
      <c r="B15" s="86"/>
      <c r="C15" s="86"/>
      <c r="D15" s="86"/>
      <c r="E15" s="86"/>
      <c r="F15" s="87"/>
    </row>
    <row r="16" spans="1:6" x14ac:dyDescent="0.2">
      <c r="A16" s="85"/>
      <c r="B16" s="86"/>
      <c r="C16" s="86"/>
      <c r="D16" s="86"/>
      <c r="E16" s="86"/>
      <c r="F16" s="87"/>
    </row>
    <row r="17" spans="1:6" x14ac:dyDescent="0.2">
      <c r="A17" s="85"/>
      <c r="B17" s="86"/>
      <c r="C17" s="86"/>
      <c r="D17" s="86"/>
      <c r="E17" s="86"/>
      <c r="F17" s="87"/>
    </row>
    <row r="18" spans="1:6" ht="31.15" customHeight="1" x14ac:dyDescent="0.2">
      <c r="A18" s="88"/>
      <c r="B18" s="89"/>
      <c r="C18" s="89"/>
      <c r="D18" s="89"/>
      <c r="E18" s="89"/>
      <c r="F18" s="90"/>
    </row>
  </sheetData>
  <sheetProtection algorithmName="SHA-512" hashValue="CYhDPFosz7EjKZEOD5xUsraARXPUlwbH9y4FmPNN47oP2T1uflghiKdyBP3T/2hqxnGKVQuVernTWz/V5gipXA==" saltValue="vEbKsEZnqmB+3puCcslEvQ==" spinCount="100000" sheet="1" objects="1" scenarios="1"/>
  <mergeCells count="2">
    <mergeCell ref="A14:F18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A_Podesty</vt:lpstr>
      <vt:lpstr>A_Welcome_room</vt:lpstr>
      <vt:lpstr>A_305</vt:lpstr>
      <vt:lpstr>A_306</vt:lpstr>
      <vt:lpstr>A_307</vt:lpstr>
      <vt:lpstr>A_328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2025-07-01T09:21:42Z</dcterms:created>
  <dcterms:modified xsi:type="dcterms:W3CDTF">2025-07-17T15:58:37Z</dcterms:modified>
  <cp:category/>
  <cp:contentStatus/>
</cp:coreProperties>
</file>